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aifullinRR\Desktop\"/>
    </mc:Choice>
  </mc:AlternateContent>
  <xr:revisionPtr revIDLastSave="0" documentId="13_ncr:1_{F8DD77CF-B206-479E-A0C8-7F47971F869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График тендеров на 25-26 год" sheetId="1" r:id="rId1"/>
    <sheet name="2 кв.2026" sheetId="3" r:id="rId2"/>
    <sheet name="3 кв.2026 " sheetId="4" r:id="rId3"/>
    <sheet name="4 кв.2026" sheetId="5" r:id="rId4"/>
  </sheets>
  <definedNames>
    <definedName name="_14_1__Солнечный_город">#REF!</definedName>
    <definedName name="_14_3">#REF!</definedName>
    <definedName name="_15_3__Светлая_долина">#REF!</definedName>
    <definedName name="_xlnm._FilterDatabase" localSheetId="1" hidden="1">'2 кв.2026'!$A$1:$E$83</definedName>
    <definedName name="_xlnm._FilterDatabase" localSheetId="0" hidden="1">'График тендеров на 25-26 год'!$A$1:$E$125</definedName>
    <definedName name="Z_05D65AE3_B96C_41B1_AF69_A83C063A9319_.wvu.Cols" localSheetId="1">'2 кв.2026'!#REF!</definedName>
    <definedName name="Z_05D65AE3_B96C_41B1_AF69_A83C063A9319_.wvu.Cols" localSheetId="2">'3 кв.2026 '!#REF!</definedName>
    <definedName name="Z_05D65AE3_B96C_41B1_AF69_A83C063A9319_.wvu.Cols" localSheetId="3">'4 кв.2026'!#REF!</definedName>
    <definedName name="Z_05D65AE3_B96C_41B1_AF69_A83C063A9319_.wvu.Cols" localSheetId="0">'График тендеров на 25-26 год'!#REF!</definedName>
    <definedName name="Z_05D65AE3_B96C_41B1_AF69_A83C063A9319_.wvu.PrintArea" localSheetId="1">#REF!</definedName>
    <definedName name="Z_05D65AE3_B96C_41B1_AF69_A83C063A9319_.wvu.PrintArea" localSheetId="2">#REF!</definedName>
    <definedName name="Z_05D65AE3_B96C_41B1_AF69_A83C063A9319_.wvu.PrintArea" localSheetId="3">#REF!</definedName>
    <definedName name="Z_05D65AE3_B96C_41B1_AF69_A83C063A9319_.wvu.PrintArea" localSheetId="0">#REF!</definedName>
    <definedName name="Z_05D65AE3_B96C_41B1_AF69_A83C063A9319_.wvu.PrintTitles" localSheetId="1">#REF!</definedName>
    <definedName name="Z_05D65AE3_B96C_41B1_AF69_A83C063A9319_.wvu.PrintTitles" localSheetId="2">#REF!</definedName>
    <definedName name="Z_05D65AE3_B96C_41B1_AF69_A83C063A9319_.wvu.PrintTitles" localSheetId="3">#REF!</definedName>
    <definedName name="Z_05D65AE3_B96C_41B1_AF69_A83C063A9319_.wvu.PrintTitles" localSheetId="0">#REF!</definedName>
    <definedName name="Z_080B983F_E611_4999_8998_A44E98BF99F6_.wvu.Cols" localSheetId="1">'2 кв.2026'!#REF!</definedName>
    <definedName name="Z_080B983F_E611_4999_8998_A44E98BF99F6_.wvu.Cols" localSheetId="2">'3 кв.2026 '!#REF!</definedName>
    <definedName name="Z_080B983F_E611_4999_8998_A44E98BF99F6_.wvu.Cols" localSheetId="3">'4 кв.2026'!#REF!</definedName>
    <definedName name="Z_080B983F_E611_4999_8998_A44E98BF99F6_.wvu.Cols" localSheetId="0">'График тендеров на 25-26 год'!#REF!</definedName>
    <definedName name="Z_080B983F_E611_4999_8998_A44E98BF99F6_.wvu.PrintArea" localSheetId="1">#REF!</definedName>
    <definedName name="Z_080B983F_E611_4999_8998_A44E98BF99F6_.wvu.PrintArea" localSheetId="2">#REF!</definedName>
    <definedName name="Z_080B983F_E611_4999_8998_A44E98BF99F6_.wvu.PrintArea" localSheetId="3">#REF!</definedName>
    <definedName name="Z_080B983F_E611_4999_8998_A44E98BF99F6_.wvu.PrintArea" localSheetId="0">#REF!</definedName>
    <definedName name="Z_080B983F_E611_4999_8998_A44E98BF99F6_.wvu.PrintTitles" localSheetId="1">#REF!</definedName>
    <definedName name="Z_080B983F_E611_4999_8998_A44E98BF99F6_.wvu.PrintTitles" localSheetId="2">#REF!</definedName>
    <definedName name="Z_080B983F_E611_4999_8998_A44E98BF99F6_.wvu.PrintTitles" localSheetId="3">#REF!</definedName>
    <definedName name="Z_080B983F_E611_4999_8998_A44E98BF99F6_.wvu.PrintTitles" localSheetId="0">#REF!</definedName>
    <definedName name="Z_6B769909_0BA0_4600_B225_26145A9BB3D2_.wvu.Cols" localSheetId="1">'2 кв.2026'!#REF!</definedName>
    <definedName name="Z_6B769909_0BA0_4600_B225_26145A9BB3D2_.wvu.Cols" localSheetId="2">'3 кв.2026 '!#REF!</definedName>
    <definedName name="Z_6B769909_0BA0_4600_B225_26145A9BB3D2_.wvu.Cols" localSheetId="3">'4 кв.2026'!#REF!</definedName>
    <definedName name="Z_6B769909_0BA0_4600_B225_26145A9BB3D2_.wvu.Cols" localSheetId="0">'График тендеров на 25-26 год'!#REF!</definedName>
    <definedName name="Z_6B769909_0BA0_4600_B225_26145A9BB3D2_.wvu.PrintArea" localSheetId="1">#REF!</definedName>
    <definedName name="Z_6B769909_0BA0_4600_B225_26145A9BB3D2_.wvu.PrintArea" localSheetId="2">#REF!</definedName>
    <definedName name="Z_6B769909_0BA0_4600_B225_26145A9BB3D2_.wvu.PrintArea" localSheetId="3">#REF!</definedName>
    <definedName name="Z_6B769909_0BA0_4600_B225_26145A9BB3D2_.wvu.PrintArea" localSheetId="0">#REF!</definedName>
    <definedName name="Z_6B769909_0BA0_4600_B225_26145A9BB3D2_.wvu.Rows" localSheetId="1">#REF!</definedName>
    <definedName name="Z_6B769909_0BA0_4600_B225_26145A9BB3D2_.wvu.Rows" localSheetId="2">#REF!</definedName>
    <definedName name="Z_6B769909_0BA0_4600_B225_26145A9BB3D2_.wvu.Rows" localSheetId="3">#REF!</definedName>
    <definedName name="Z_6B769909_0BA0_4600_B225_26145A9BB3D2_.wvu.Rows" localSheetId="0">#REF!</definedName>
    <definedName name="Z_A08BF267_AA21_4BFE_B29F_79DC3A3B1103_.wvu.Cols" localSheetId="1">'2 кв.2026'!#REF!</definedName>
    <definedName name="Z_A08BF267_AA21_4BFE_B29F_79DC3A3B1103_.wvu.Cols" localSheetId="2">'3 кв.2026 '!#REF!</definedName>
    <definedName name="Z_A08BF267_AA21_4BFE_B29F_79DC3A3B1103_.wvu.Cols" localSheetId="3">'4 кв.2026'!#REF!</definedName>
    <definedName name="Z_A08BF267_AA21_4BFE_B29F_79DC3A3B1103_.wvu.Cols" localSheetId="0">'График тендеров на 25-26 год'!#REF!</definedName>
    <definedName name="Z_A08BF267_AA21_4BFE_B29F_79DC3A3B1103_.wvu.PrintArea" localSheetId="1">#REF!</definedName>
    <definedName name="Z_A08BF267_AA21_4BFE_B29F_79DC3A3B1103_.wvu.PrintArea" localSheetId="2">#REF!</definedName>
    <definedName name="Z_A08BF267_AA21_4BFE_B29F_79DC3A3B1103_.wvu.PrintArea" localSheetId="3">#REF!</definedName>
    <definedName name="Z_A08BF267_AA21_4BFE_B29F_79DC3A3B1103_.wvu.PrintArea" localSheetId="0">#REF!</definedName>
    <definedName name="Z_A08BF267_AA21_4BFE_B29F_79DC3A3B1103_.wvu.PrintTitles" localSheetId="1">#REF!</definedName>
    <definedName name="Z_A08BF267_AA21_4BFE_B29F_79DC3A3B1103_.wvu.PrintTitles" localSheetId="2">#REF!</definedName>
    <definedName name="Z_A08BF267_AA21_4BFE_B29F_79DC3A3B1103_.wvu.PrintTitles" localSheetId="3">#REF!</definedName>
    <definedName name="Z_A08BF267_AA21_4BFE_B29F_79DC3A3B1103_.wvu.PrintTitles" localSheetId="0">#REF!</definedName>
    <definedName name="Z_B225A124_F479_4367_9F15_C50C19AAD9A9_.wvu.Cols" localSheetId="1">'2 кв.2026'!#REF!</definedName>
    <definedName name="Z_B225A124_F479_4367_9F15_C50C19AAD9A9_.wvu.Cols" localSheetId="2">'3 кв.2026 '!#REF!</definedName>
    <definedName name="Z_B225A124_F479_4367_9F15_C50C19AAD9A9_.wvu.Cols" localSheetId="3">'4 кв.2026'!#REF!</definedName>
    <definedName name="Z_B225A124_F479_4367_9F15_C50C19AAD9A9_.wvu.Cols" localSheetId="0">'График тендеров на 25-26 год'!#REF!</definedName>
    <definedName name="Z_B225A124_F479_4367_9F15_C50C19AAD9A9_.wvu.PrintArea" localSheetId="1">#REF!</definedName>
    <definedName name="Z_B225A124_F479_4367_9F15_C50C19AAD9A9_.wvu.PrintArea" localSheetId="2">#REF!</definedName>
    <definedName name="Z_B225A124_F479_4367_9F15_C50C19AAD9A9_.wvu.PrintArea" localSheetId="3">#REF!</definedName>
    <definedName name="Z_B225A124_F479_4367_9F15_C50C19AAD9A9_.wvu.PrintArea" localSheetId="0">#REF!</definedName>
    <definedName name="Z_B225A124_F479_4367_9F15_C50C19AAD9A9_.wvu.Rows" localSheetId="1">#REF!</definedName>
    <definedName name="Z_B225A124_F479_4367_9F15_C50C19AAD9A9_.wvu.Rows" localSheetId="2">#REF!</definedName>
    <definedName name="Z_B225A124_F479_4367_9F15_C50C19AAD9A9_.wvu.Rows" localSheetId="3">#REF!</definedName>
    <definedName name="Z_B225A124_F479_4367_9F15_C50C19AAD9A9_.wvu.Rows" localSheetId="0">#REF!</definedName>
    <definedName name="Z_C00F8996_1569_4837_ACCA_82C9D186D0D3_.wvu.Cols" localSheetId="1">'2 кв.2026'!#REF!</definedName>
    <definedName name="Z_C00F8996_1569_4837_ACCA_82C9D186D0D3_.wvu.Cols" localSheetId="2">'3 кв.2026 '!#REF!</definedName>
    <definedName name="Z_C00F8996_1569_4837_ACCA_82C9D186D0D3_.wvu.Cols" localSheetId="3">'4 кв.2026'!#REF!</definedName>
    <definedName name="Z_C00F8996_1569_4837_ACCA_82C9D186D0D3_.wvu.Cols" localSheetId="0">'График тендеров на 25-26 год'!#REF!</definedName>
    <definedName name="Z_C00F8996_1569_4837_ACCA_82C9D186D0D3_.wvu.PrintTitles" localSheetId="1">#REF!</definedName>
    <definedName name="Z_C00F8996_1569_4837_ACCA_82C9D186D0D3_.wvu.PrintTitles" localSheetId="2">#REF!</definedName>
    <definedName name="Z_C00F8996_1569_4837_ACCA_82C9D186D0D3_.wvu.PrintTitles" localSheetId="3">#REF!</definedName>
    <definedName name="Z_C00F8996_1569_4837_ACCA_82C9D186D0D3_.wvu.PrintTitles" localSheetId="0">#REF!</definedName>
    <definedName name="Z_D4027527_8929_42F6_ADFD_451165BF4483_.wvu.Cols" localSheetId="1">'2 кв.2026'!#REF!</definedName>
    <definedName name="Z_D4027527_8929_42F6_ADFD_451165BF4483_.wvu.Cols" localSheetId="2">'3 кв.2026 '!#REF!</definedName>
    <definedName name="Z_D4027527_8929_42F6_ADFD_451165BF4483_.wvu.Cols" localSheetId="3">'4 кв.2026'!#REF!</definedName>
    <definedName name="Z_D4027527_8929_42F6_ADFD_451165BF4483_.wvu.Cols" localSheetId="0">'График тендеров на 25-26 год'!#REF!</definedName>
    <definedName name="Z_D4027527_8929_42F6_ADFD_451165BF4483_.wvu.PrintTitles" localSheetId="1">#REF!</definedName>
    <definedName name="Z_D4027527_8929_42F6_ADFD_451165BF4483_.wvu.PrintTitles" localSheetId="2">#REF!</definedName>
    <definedName name="Z_D4027527_8929_42F6_ADFD_451165BF4483_.wvu.PrintTitles" localSheetId="3">#REF!</definedName>
    <definedName name="Z_D4027527_8929_42F6_ADFD_451165BF4483_.wvu.PrintTitles" localSheetId="0">#REF!</definedName>
    <definedName name="Z_E1089ACB_B034_4E7D_B6AD_553B42ADE9BD_.wvu.Cols" localSheetId="1">'2 кв.2026'!#REF!</definedName>
    <definedName name="Z_E1089ACB_B034_4E7D_B6AD_553B42ADE9BD_.wvu.Cols" localSheetId="2">'3 кв.2026 '!#REF!</definedName>
    <definedName name="Z_E1089ACB_B034_4E7D_B6AD_553B42ADE9BD_.wvu.Cols" localSheetId="3">'4 кв.2026'!#REF!</definedName>
    <definedName name="Z_E1089ACB_B034_4E7D_B6AD_553B42ADE9BD_.wvu.Cols" localSheetId="0">'График тендеров на 25-26 год'!#REF!</definedName>
    <definedName name="Z_E1089ACB_B034_4E7D_B6AD_553B42ADE9BD_.wvu.PrintArea" localSheetId="1">#REF!</definedName>
    <definedName name="Z_E1089ACB_B034_4E7D_B6AD_553B42ADE9BD_.wvu.PrintArea" localSheetId="2">#REF!</definedName>
    <definedName name="Z_E1089ACB_B034_4E7D_B6AD_553B42ADE9BD_.wvu.PrintArea" localSheetId="3">#REF!</definedName>
    <definedName name="Z_E1089ACB_B034_4E7D_B6AD_553B42ADE9BD_.wvu.PrintArea" localSheetId="0">#REF!</definedName>
    <definedName name="Z_E1089ACB_B034_4E7D_B6AD_553B42ADE9BD_.wvu.PrintTitles" localSheetId="1">#REF!</definedName>
    <definedName name="Z_E1089ACB_B034_4E7D_B6AD_553B42ADE9BD_.wvu.PrintTitles" localSheetId="2">#REF!</definedName>
    <definedName name="Z_E1089ACB_B034_4E7D_B6AD_553B42ADE9BD_.wvu.PrintTitles" localSheetId="3">#REF!</definedName>
    <definedName name="Z_E1089ACB_B034_4E7D_B6AD_553B42ADE9BD_.wvu.PrintTitles" localSheetId="0">#REF!</definedName>
    <definedName name="Ж_д_3_2__ЖК__Салават_Купере">#REF!</definedName>
    <definedName name="Ж_д_3_3__ЖК__Салават_Купере">#REF!</definedName>
    <definedName name="Ж_д_3_4__ЖК__Салават_Купере">#REF!</definedName>
    <definedName name="Инн._Парк._кв.5" localSheetId="1">#REF!</definedName>
    <definedName name="Инн._Парк._кв.5" localSheetId="2">#REF!</definedName>
    <definedName name="Инн._Парк._кв.5" localSheetId="3">#REF!</definedName>
    <definedName name="Инн._Парк._кв.5" localSheetId="0">#REF!</definedName>
    <definedName name="Инн._Парк._кв.5">#REF!</definedName>
    <definedName name="Инн._Парк._кв.6">#REF!</definedName>
    <definedName name="Инн.17_1" localSheetId="1">#REF!</definedName>
    <definedName name="Инн.17_1" localSheetId="2">#REF!</definedName>
    <definedName name="Инн.17_1" localSheetId="3">#REF!</definedName>
    <definedName name="Инн.17_1" localSheetId="0">#REF!</definedName>
    <definedName name="Инн.17_1">#REF!</definedName>
    <definedName name="Инн.17_2" localSheetId="1">#REF!</definedName>
    <definedName name="Инн.17_2" localSheetId="2">#REF!</definedName>
    <definedName name="Инн.17_2" localSheetId="3">#REF!</definedName>
    <definedName name="Инн.17_2" localSheetId="0">#REF!</definedName>
    <definedName name="Инн.17_2">#REF!</definedName>
    <definedName name="Инн.17_3" localSheetId="1">#REF!</definedName>
    <definedName name="Инн.17_3" localSheetId="2">#REF!</definedName>
    <definedName name="Инн.17_3" localSheetId="3">#REF!</definedName>
    <definedName name="Инн.17_3" localSheetId="0">#REF!</definedName>
    <definedName name="Инн.17_3">#REF!</definedName>
    <definedName name="Инн.18_1" localSheetId="1">#REF!</definedName>
    <definedName name="Инн.18_1" localSheetId="2">#REF!</definedName>
    <definedName name="Инн.18_1" localSheetId="3">#REF!</definedName>
    <definedName name="Инн.18_1" localSheetId="0">#REF!</definedName>
    <definedName name="Инн.18_1">#REF!</definedName>
    <definedName name="Инн.18_2" localSheetId="1">#REF!</definedName>
    <definedName name="Инн.18_2" localSheetId="2">#REF!</definedName>
    <definedName name="Инн.18_2" localSheetId="3">#REF!</definedName>
    <definedName name="Инн.18_2" localSheetId="0">#REF!</definedName>
    <definedName name="Инн.18_2">#REF!</definedName>
    <definedName name="Инн.18_3" localSheetId="1">#REF!</definedName>
    <definedName name="Инн.18_3" localSheetId="2">#REF!</definedName>
    <definedName name="Инн.18_3" localSheetId="3">#REF!</definedName>
    <definedName name="Инн.18_3" localSheetId="0">#REF!</definedName>
    <definedName name="Инн.18_3">#REF!</definedName>
    <definedName name="_xlnm.Print_Area" localSheetId="1">'2 кв.2026'!$A$1:$E$83</definedName>
    <definedName name="_xlnm.Print_Area" localSheetId="2">'3 кв.2026 '!$A$1:$E$54</definedName>
    <definedName name="_xlnm.Print_Area" localSheetId="3">'4 кв.2026'!$A$1:$E$102</definedName>
    <definedName name="_xlnm.Print_Area" localSheetId="0">'График тендеров на 25-26 год'!$A$1:$E$125</definedName>
    <definedName name="СГ_17_1" localSheetId="1">#REF!</definedName>
    <definedName name="СГ_17_1" localSheetId="2">#REF!</definedName>
    <definedName name="СГ_17_1" localSheetId="3">#REF!</definedName>
    <definedName name="СГ_17_1" localSheetId="0">#REF!</definedName>
    <definedName name="СГ_17_1">#REF!</definedName>
    <definedName name="СГ17_2" localSheetId="1">#REF!</definedName>
    <definedName name="СГ17_2" localSheetId="2">#REF!</definedName>
    <definedName name="СГ17_2" localSheetId="3">#REF!</definedName>
    <definedName name="СГ17_2" localSheetId="0">#REF!</definedName>
    <definedName name="СГ17_2">#REF!</definedName>
    <definedName name="СД_20_1" localSheetId="1">#REF!</definedName>
    <definedName name="СД_20_1" localSheetId="2">#REF!</definedName>
    <definedName name="СД_20_1" localSheetId="3">#REF!</definedName>
    <definedName name="СД_20_1" localSheetId="0">#REF!</definedName>
    <definedName name="СД_20_1">#REF!</definedName>
    <definedName name="СД_20_2" localSheetId="1">#REF!</definedName>
    <definedName name="СД_20_2" localSheetId="2">#REF!</definedName>
    <definedName name="СД_20_2" localSheetId="3">#REF!</definedName>
    <definedName name="СД_20_2" localSheetId="0">#REF!</definedName>
    <definedName name="СД_20_2">#REF!</definedName>
    <definedName name="СД1_11_1" localSheetId="1">#REF!</definedName>
    <definedName name="СД1_11_1" localSheetId="2">#REF!</definedName>
    <definedName name="СД1_11_1" localSheetId="3">#REF!</definedName>
    <definedName name="СД1_11_1" localSheetId="0">#REF!</definedName>
    <definedName name="СД1_11_1">#REF!</definedName>
    <definedName name="СД1_20_1" localSheetId="1">#REF!</definedName>
    <definedName name="СД1_20_1" localSheetId="2">#REF!</definedName>
    <definedName name="СД1_20_1" localSheetId="3">#REF!</definedName>
    <definedName name="СД1_20_1" localSheetId="0">#REF!</definedName>
    <definedName name="СД1_20_1">#REF!</definedName>
    <definedName name="СД1_20_2" localSheetId="1">#REF!</definedName>
    <definedName name="СД1_20_2" localSheetId="2">#REF!</definedName>
    <definedName name="СД1_20_2" localSheetId="3">#REF!</definedName>
    <definedName name="СД1_20_2" localSheetId="0">#REF!</definedName>
    <definedName name="СД1_20_2">#REF!</definedName>
    <definedName name="СН6_24_6Б" localSheetId="1">#REF!</definedName>
    <definedName name="СН6_24_6Б" localSheetId="2">#REF!</definedName>
    <definedName name="СН6_24_6Б" localSheetId="3">#REF!</definedName>
    <definedName name="СН6_24_6Б" localSheetId="0">#REF!</definedName>
    <definedName name="СН6_24_6Б">#REF!</definedName>
    <definedName name="Тул.1_1" localSheetId="1">#REF!</definedName>
    <definedName name="Тул.1_1" localSheetId="2">#REF!</definedName>
    <definedName name="Тул.1_1" localSheetId="3">#REF!</definedName>
    <definedName name="Тул.1_1" localSheetId="0">#REF!</definedName>
    <definedName name="Тул.1_1">#REF!</definedName>
    <definedName name="Тул.1_2" localSheetId="1">#REF!</definedName>
    <definedName name="Тул.1_2" localSheetId="2">#REF!</definedName>
    <definedName name="Тул.1_2" localSheetId="3">#REF!</definedName>
    <definedName name="Тул.1_2" localSheetId="0">#REF!</definedName>
    <definedName name="Тул.1_2">#REF!</definedName>
    <definedName name="Тул.1_3" localSheetId="1">#REF!</definedName>
    <definedName name="Тул.1_3" localSheetId="2">#REF!</definedName>
    <definedName name="Тул.1_3" localSheetId="3">#REF!</definedName>
    <definedName name="Тул.1_3" localSheetId="0">#REF!</definedName>
    <definedName name="Тул.1_3">#REF!</definedName>
    <definedName name="Тул.1_4" localSheetId="1">#REF!</definedName>
    <definedName name="Тул.1_4" localSheetId="2">#REF!</definedName>
    <definedName name="Тул.1_4" localSheetId="3">#REF!</definedName>
    <definedName name="Тул.1_4" localSheetId="0">#REF!</definedName>
    <definedName name="Тул.1_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5" l="1"/>
  <c r="E5" i="5"/>
  <c r="E46" i="4"/>
  <c r="E53" i="4"/>
  <c r="E45" i="4"/>
  <c r="E44" i="4"/>
  <c r="E16" i="4" l="1"/>
  <c r="E8" i="4"/>
  <c r="E15" i="4"/>
  <c r="E7" i="4"/>
  <c r="E6" i="4"/>
  <c r="E39" i="4"/>
  <c r="E33" i="4"/>
  <c r="E28" i="4"/>
  <c r="E27" i="4"/>
  <c r="E22" i="4"/>
  <c r="E21" i="4"/>
  <c r="E14" i="4"/>
  <c r="E13" i="4"/>
  <c r="E5" i="4"/>
  <c r="E83" i="3"/>
  <c r="E82" i="3"/>
  <c r="E77" i="3"/>
  <c r="E76" i="3"/>
  <c r="E71" i="3"/>
  <c r="E70" i="3"/>
  <c r="E69" i="3"/>
  <c r="E68" i="3"/>
  <c r="E67" i="3"/>
  <c r="E66" i="3"/>
  <c r="E65" i="3"/>
  <c r="E64" i="3"/>
  <c r="E63" i="3"/>
  <c r="E58" i="3"/>
  <c r="E57" i="3"/>
  <c r="E56" i="3"/>
  <c r="E55" i="3"/>
  <c r="E54" i="3"/>
  <c r="E53" i="3"/>
  <c r="E52" i="3"/>
  <c r="E47" i="3"/>
  <c r="E46" i="3"/>
  <c r="E41" i="3"/>
  <c r="E40" i="3"/>
  <c r="E35" i="3"/>
  <c r="E34" i="3"/>
  <c r="E33" i="3"/>
  <c r="E32" i="3"/>
  <c r="E31" i="3"/>
  <c r="E30" i="3"/>
  <c r="D30" i="3"/>
  <c r="E29" i="3"/>
  <c r="E28" i="3"/>
  <c r="E23" i="3"/>
  <c r="E18" i="3"/>
  <c r="E17" i="3"/>
  <c r="E16" i="3"/>
  <c r="E15" i="3"/>
  <c r="E14" i="3"/>
  <c r="E13" i="3"/>
  <c r="E12" i="3"/>
  <c r="E7" i="3"/>
  <c r="E16" i="1"/>
  <c r="E15" i="1"/>
  <c r="E124" i="1"/>
  <c r="E125" i="1"/>
  <c r="E123" i="1"/>
  <c r="E117" i="1"/>
  <c r="E118" i="1"/>
  <c r="E116" i="1"/>
  <c r="E103" i="1"/>
  <c r="E104" i="1"/>
  <c r="E105" i="1"/>
  <c r="E106" i="1"/>
  <c r="E107" i="1"/>
  <c r="E108" i="1"/>
  <c r="E109" i="1"/>
  <c r="E110" i="1"/>
  <c r="E111" i="1"/>
  <c r="E102" i="1"/>
  <c r="E91" i="1"/>
  <c r="E92" i="1"/>
  <c r="E93" i="1"/>
  <c r="E94" i="1"/>
  <c r="E95" i="1"/>
  <c r="E96" i="1"/>
  <c r="E97" i="1"/>
  <c r="E90" i="1"/>
  <c r="E84" i="1"/>
  <c r="E85" i="1"/>
  <c r="E83" i="1"/>
  <c r="E68" i="1"/>
  <c r="E69" i="1"/>
  <c r="E67" i="1"/>
  <c r="E53" i="1"/>
  <c r="E54" i="1"/>
  <c r="E55" i="1"/>
  <c r="E56" i="1"/>
  <c r="E57" i="1"/>
  <c r="E58" i="1"/>
  <c r="E59" i="1"/>
  <c r="E60" i="1"/>
  <c r="E61" i="1"/>
  <c r="E62" i="1"/>
  <c r="E52" i="1"/>
  <c r="E47" i="1"/>
  <c r="E42" i="1"/>
  <c r="E41" i="1"/>
  <c r="E40" i="1"/>
  <c r="E35" i="1"/>
  <c r="E34" i="1"/>
  <c r="E33" i="1"/>
  <c r="E32" i="1"/>
  <c r="E31" i="1"/>
  <c r="E30" i="1"/>
  <c r="E29" i="1"/>
  <c r="E28" i="1"/>
  <c r="E27" i="1"/>
  <c r="E26" i="1"/>
  <c r="D55" i="1"/>
  <c r="E21" i="1" l="1"/>
</calcChain>
</file>

<file path=xl/sharedStrings.xml><?xml version="1.0" encoding="utf-8"?>
<sst xmlns="http://schemas.openxmlformats.org/spreadsheetml/2006/main" count="536" uniqueCount="100">
  <si>
    <t>Вид работ</t>
  </si>
  <si>
    <t>ГПР</t>
  </si>
  <si>
    <t>Монтаж металлоконструкций</t>
  </si>
  <si>
    <t>ОДД</t>
  </si>
  <si>
    <t>Дорожные знаки, разметка</t>
  </si>
  <si>
    <t>Кровля</t>
  </si>
  <si>
    <t>Наружное освещение</t>
  </si>
  <si>
    <t>Резиновое покрытие</t>
  </si>
  <si>
    <t>Начало тендера</t>
  </si>
  <si>
    <t>Начало работ</t>
  </si>
  <si>
    <t>Завершение работ</t>
  </si>
  <si>
    <t>№</t>
  </si>
  <si>
    <t>ПК-1 жилой дом №1-1, жилой дом №1-2 в кр. М-1 ж/р "Седьмое небо"</t>
  </si>
  <si>
    <t>ТЭП 1-1: Монолитный, 21-26  эт., 5 блок-секций, 330 квартир, Sобщ.=45 625,48  м2</t>
  </si>
  <si>
    <t>ТЭП 1-2: Монолитный, 11-18 эт., 7 блок-секция, 216 квартир, Sобщ.= 38 537,43 м2</t>
  </si>
  <si>
    <t>ТЭП подземная стоянка: Монолитный, 1 эт., 1 блок-секция, 335 маш/мест, Sобщ.=16 541,46 м2</t>
  </si>
  <si>
    <t>ЖК "Седьмое небо" ПК-4 М-1</t>
  </si>
  <si>
    <t>ЖК "Седьмое небо" ПК-14 М-1</t>
  </si>
  <si>
    <t>ТЭП Монолитный, 7-10-17-25  эт., 9 блок-секций, 831 квартир, Sобщ.=98 601,87 м2, парковк 2 этажа, 651 маш/мест</t>
  </si>
  <si>
    <t>ТЭП Монолитный, 7-10-17-25  эт., 9 блок-секций, 831 квартир, Sобщ.=100 891,99 м2, парковк 2 этажа, 651 маш/мест</t>
  </si>
  <si>
    <t xml:space="preserve">ТЭП Надземная парковка ПК-5.2  ж/к "Светлая долина".  </t>
  </si>
  <si>
    <t>Сборно-монолитный каркас, 9 эт., 506 маш/мест, Sобщ.=16 560,11 м2</t>
  </si>
  <si>
    <t>Установка дверей</t>
  </si>
  <si>
    <t>ЖК "Седьмое небо" ПК-9 М-1</t>
  </si>
  <si>
    <t>ТЭП Монолитный, 7-10  эт., 5 блок-секций, 137 квартир, Sобщ.=19 449 м2, парковка 1 этажа, 145 маш/мест</t>
  </si>
  <si>
    <t>ТЭП КПД, 16-17-18  эт., 509 квартир, Sобщ.квратир =25 157,60 м2</t>
  </si>
  <si>
    <t>Внешнее благоустройство (основное) + автополив</t>
  </si>
  <si>
    <t>Озеленение</t>
  </si>
  <si>
    <t>Внешнее благоустройство (дорога снаружи двора)</t>
  </si>
  <si>
    <t>Автополив</t>
  </si>
  <si>
    <t>Террасная доска</t>
  </si>
  <si>
    <t>Наружное ограждение</t>
  </si>
  <si>
    <t>Наружные сети СС</t>
  </si>
  <si>
    <t>Кассетный потолок</t>
  </si>
  <si>
    <t>Наружное ограждение из нержавейки</t>
  </si>
  <si>
    <t>Кровля стилобата</t>
  </si>
  <si>
    <t>Пром полы</t>
  </si>
  <si>
    <t>Трасса между ИТП кожух</t>
  </si>
  <si>
    <t>Внешнее благоустройство</t>
  </si>
  <si>
    <t>Фасадные работы НВФ+отлива и парапетные крышки</t>
  </si>
  <si>
    <t>Фасадные работы НВФ</t>
  </si>
  <si>
    <t>Отлива и парапетные крышки</t>
  </si>
  <si>
    <t>Стеклянные ограждения</t>
  </si>
  <si>
    <t xml:space="preserve">Террасная доска </t>
  </si>
  <si>
    <t>Трасса между ИТП</t>
  </si>
  <si>
    <t>Наружные сети канализации К1, К2</t>
  </si>
  <si>
    <t>ТЭП Монолитный, 9-19-9-17-23  эт., 6 блок-секций, 560  квартир, Sобщ.=56436,62м2, парковк 2 этажа, 330 маш/мест</t>
  </si>
  <si>
    <t>Устройство фундаментов и монолит</t>
  </si>
  <si>
    <t>Утепление и гидроизоляция ниже 0.000</t>
  </si>
  <si>
    <t>Кладка стен и перегородок</t>
  </si>
  <si>
    <t>ЖК "Седьмое небо" ПК-11 М-1</t>
  </si>
  <si>
    <t>ТЭП КПД, 4-4-1-4-1-4-4-4  эт., 8 блок-секций, 142 квартир, Sобщ.=15778,95м2</t>
  </si>
  <si>
    <t>с Усады Лаишевский р-он Урбан-Блок №7</t>
  </si>
  <si>
    <t>ТЭП КПД, 24  эт., 1 блок-секций, 762 квартир, Sобщ.=33692,29м2</t>
  </si>
  <si>
    <t>518 квартирный жилой дом  №2-1-2 ЖК2-2 ж/р М-14</t>
  </si>
  <si>
    <t>Устновка деревянных дверей</t>
  </si>
  <si>
    <t>НВК</t>
  </si>
  <si>
    <t>Малые архитектурные формы</t>
  </si>
  <si>
    <t>КЛИНИНГ</t>
  </si>
  <si>
    <t>136 квартирный жилой дом  №2-1-1 ЖК2-1 ж/р М-14</t>
  </si>
  <si>
    <t>Установка дверей деревянных</t>
  </si>
  <si>
    <t>ТЭП КПД, 9-9-9  эт., 136 квартир, Sобщ.квратир =12 336,58 м2</t>
  </si>
  <si>
    <t>352 квартирный жилой дом  №5-5-1 №5 ЖИЛОГО РАЙОНА 
"САЛАВАТ КУПЕРЕ"</t>
  </si>
  <si>
    <t>ТЭП, Сборно - монолит 24  эт., 352 квартир, Sобщ.квратир =23 784,23 м2</t>
  </si>
  <si>
    <t>Монолитные работы</t>
  </si>
  <si>
    <t>48 квартирный жилой дом  №5-5-2 №5 ЖИЛОГО РАЙОНА 
"САЛАВАТ КУПЕРЕ"</t>
  </si>
  <si>
    <t>ТЭП, КПД 9  эт., 48 квартир, Sобщ.квратир =6062,28 м2</t>
  </si>
  <si>
    <t>31.04.2027</t>
  </si>
  <si>
    <t>31.06.2027</t>
  </si>
  <si>
    <t>с Усады Лаишевский р-он Ж.К.  52 ГА КВАРТАЛ САД 
"ДОМА У САДА" С.УСАДЫ ПК-1 Ж/Д 1 КОРП.1</t>
  </si>
  <si>
    <t>Установка Ворот</t>
  </si>
  <si>
    <t>518 квартирный жилой дом  №2-3-2 ЖК2-3 ж/р М-14</t>
  </si>
  <si>
    <t>136 квартирный жилой дом  №2-3-1 ЖК2-3 ж/р М-14</t>
  </si>
  <si>
    <t>Монтаж витражей</t>
  </si>
  <si>
    <t>Слаботочные работы</t>
  </si>
  <si>
    <t>Вентиляция, дымоудаление</t>
  </si>
  <si>
    <t>ВиК</t>
  </si>
  <si>
    <t>Монтаж ИТП</t>
  </si>
  <si>
    <t>ЖК "Седьмое небо" ПК-1 М-8</t>
  </si>
  <si>
    <t>ЖК "Седьмое небо" ПК-12 М-1</t>
  </si>
  <si>
    <t>ИТП</t>
  </si>
  <si>
    <t>Отопление</t>
  </si>
  <si>
    <t>Детские замки, вент.клапана, откосы ПВХ, подоконники</t>
  </si>
  <si>
    <t>Монтаж окон, подоконников, откосов, дет.замков</t>
  </si>
  <si>
    <t>Монтаж лифтов</t>
  </si>
  <si>
    <t>Электротехнич. работы</t>
  </si>
  <si>
    <t>Фасадные работы (мокрый)</t>
  </si>
  <si>
    <t>Корзины</t>
  </si>
  <si>
    <t>Отделочные работы</t>
  </si>
  <si>
    <t>Теплотрасса</t>
  </si>
  <si>
    <t>нар. Электроснабжение</t>
  </si>
  <si>
    <t>ТЭП Монолитный, 8-13-13-13-13., 5 блок-секций, 646  квартир, Sобщ.=81456,4м2, парковк 2 этажа</t>
  </si>
  <si>
    <t>с Усады Лаишевский р-он Ж.К.  52 ГА КВАРТАЛ САД  "ДОМА У САДА" С.УСАДЫ ПК-1 Ж/Д 1 КОРП.2</t>
  </si>
  <si>
    <t>ТЭП КПД, 10-13  эт., 2 блок-секций, 183 квартир, Sобщ.=12153,86м2</t>
  </si>
  <si>
    <t>с Усады Лаишевский р-он Ж.К.  52 ГА КВАРТАЛ САД  "ДОМА У САДА" С.УСАДЫ ПК-1 Ж/Д 1 КОРП.3</t>
  </si>
  <si>
    <t>ТЭП сборный монолит, 24  эт., 1 блок-секций, 762 квартир, Sобщ.=33692,29м2</t>
  </si>
  <si>
    <t>ТЭП сборный монолит, 13-17  эт., 2 блок-секций, 280 квартир, Sобщ.=17884,82м2</t>
  </si>
  <si>
    <t>518 квартирный жилой дом  №2-4-2 № М-14</t>
  </si>
  <si>
    <t>136 квартирный жилой дом  №2-4-1 № М-14</t>
  </si>
  <si>
    <t>ТЭП Монолитный, 7-10-17-25  эт., 9 блок-секций, 831 квартир, Sобщ.=99693,5 м2, парковк 2 этажа, 651 маш/мест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</si>
</sst>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1"/>
  </cellStyleXfs>
  <cellXfs count="87">
    <xf numFmtId="0" fontId="0" fillId="0" borderId="0" xfId="0" applyFont="1" applyAlignment="1"/>
    <xf numFmtId="0" fontId="0" fillId="2" borderId="0" xfId="0" applyFont="1" applyFill="1" applyAlignment="1"/>
    <xf numFmtId="14" fontId="0" fillId="2" borderId="0" xfId="0" applyNumberFormat="1" applyFont="1" applyFill="1" applyAlignment="1"/>
    <xf numFmtId="0" fontId="3" fillId="0" borderId="2" xfId="0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left"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3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Alignment="1"/>
    <xf numFmtId="0" fontId="4" fillId="0" borderId="0" xfId="0" applyFont="1" applyFill="1"/>
    <xf numFmtId="0" fontId="3" fillId="0" borderId="1" xfId="1" applyFont="1" applyFill="1" applyAlignment="1">
      <alignment horizontal="left" vertical="center"/>
    </xf>
    <xf numFmtId="164" fontId="6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/>
    <xf numFmtId="0" fontId="2" fillId="0" borderId="1" xfId="1" applyFont="1" applyFill="1"/>
    <xf numFmtId="0" fontId="1" fillId="0" borderId="0" xfId="0" applyFont="1" applyFill="1"/>
    <xf numFmtId="164" fontId="6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/>
    <xf numFmtId="0" fontId="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8" fillId="0" borderId="1" xfId="1" applyFont="1" applyFill="1" applyBorder="1" applyAlignment="1"/>
    <xf numFmtId="164" fontId="6" fillId="0" borderId="1" xfId="1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3" fillId="0" borderId="3" xfId="1" applyFont="1" applyFill="1" applyBorder="1" applyAlignment="1">
      <alignment horizontal="left" vertical="center"/>
    </xf>
    <xf numFmtId="164" fontId="6" fillId="0" borderId="3" xfId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164" fontId="6" fillId="0" borderId="2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3" borderId="0" xfId="0" applyFont="1" applyFill="1" applyAlignment="1"/>
    <xf numFmtId="14" fontId="0" fillId="3" borderId="0" xfId="0" applyNumberFormat="1" applyFont="1" applyFill="1" applyAlignment="1"/>
    <xf numFmtId="0" fontId="3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3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vertical="center"/>
    </xf>
    <xf numFmtId="0" fontId="6" fillId="4" borderId="1" xfId="1" applyFont="1" applyFill="1" applyBorder="1" applyAlignment="1">
      <alignment vertical="center"/>
    </xf>
    <xf numFmtId="0" fontId="8" fillId="4" borderId="1" xfId="1" applyFont="1" applyFill="1" applyBorder="1" applyAlignment="1"/>
    <xf numFmtId="164" fontId="6" fillId="4" borderId="1" xfId="1" applyNumberFormat="1" applyFont="1" applyFill="1" applyBorder="1" applyAlignment="1">
      <alignment vertical="center" wrapText="1"/>
    </xf>
    <xf numFmtId="0" fontId="2" fillId="4" borderId="1" xfId="1" applyFont="1" applyFill="1" applyAlignment="1">
      <alignment horizontal="left"/>
    </xf>
    <xf numFmtId="0" fontId="3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vertical="center" wrapText="1"/>
    </xf>
    <xf numFmtId="0" fontId="0" fillId="4" borderId="0" xfId="0" applyFont="1" applyFill="1" applyAlignment="1"/>
    <xf numFmtId="164" fontId="6" fillId="0" borderId="2" xfId="1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/>
    <xf numFmtId="0" fontId="6" fillId="0" borderId="2" xfId="1" applyFont="1" applyFill="1" applyBorder="1" applyAlignment="1">
      <alignment horizontal="center" vertical="center"/>
    </xf>
    <xf numFmtId="0" fontId="8" fillId="0" borderId="2" xfId="1" applyFont="1" applyFill="1" applyBorder="1"/>
    <xf numFmtId="0" fontId="11" fillId="0" borderId="1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164" fontId="6" fillId="0" borderId="4" xfId="1" applyNumberFormat="1" applyFont="1" applyFill="1" applyBorder="1" applyAlignment="1">
      <alignment horizontal="center" vertical="center" wrapText="1"/>
    </xf>
    <xf numFmtId="164" fontId="6" fillId="0" borderId="3" xfId="1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2" fillId="5" borderId="1" xfId="1" applyFont="1" applyFill="1"/>
    <xf numFmtId="0" fontId="3" fillId="5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ECF49E"/>
      <color rgb="FFFDDB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5"/>
  <sheetViews>
    <sheetView showGridLines="0" view="pageBreakPreview" topLeftCell="A79" zoomScale="120" zoomScaleNormal="120" zoomScaleSheetLayoutView="120" workbookViewId="0">
      <selection activeCell="A99" sqref="A99"/>
    </sheetView>
  </sheetViews>
  <sheetFormatPr defaultColWidth="14.42578125" defaultRowHeight="15" x14ac:dyDescent="0.25"/>
  <cols>
    <col min="1" max="1" width="7.85546875" style="9" customWidth="1"/>
    <col min="2" max="2" width="34" style="9" customWidth="1"/>
    <col min="3" max="3" width="21.7109375" style="9" customWidth="1"/>
    <col min="4" max="4" width="19.85546875" style="9" customWidth="1"/>
    <col min="5" max="5" width="31.85546875" style="9" customWidth="1"/>
    <col min="6" max="16384" width="14.42578125" style="1"/>
  </cols>
  <sheetData>
    <row r="1" spans="1:5" x14ac:dyDescent="0.25">
      <c r="A1" s="14"/>
      <c r="B1" s="15" t="s">
        <v>12</v>
      </c>
      <c r="C1" s="16"/>
      <c r="D1" s="16"/>
      <c r="E1" s="17"/>
    </row>
    <row r="2" spans="1:5" x14ac:dyDescent="0.25">
      <c r="A2" s="14"/>
      <c r="B2" s="18" t="s">
        <v>13</v>
      </c>
      <c r="C2" s="16"/>
      <c r="D2" s="16"/>
      <c r="E2" s="17"/>
    </row>
    <row r="3" spans="1:5" x14ac:dyDescent="0.25">
      <c r="A3" s="14"/>
      <c r="B3" s="18" t="s">
        <v>14</v>
      </c>
      <c r="C3" s="16"/>
      <c r="D3" s="16"/>
      <c r="E3" s="17"/>
    </row>
    <row r="4" spans="1:5" x14ac:dyDescent="0.25">
      <c r="A4" s="19"/>
      <c r="B4" s="18" t="s">
        <v>15</v>
      </c>
      <c r="C4" s="16"/>
      <c r="D4" s="16"/>
      <c r="E4" s="17"/>
    </row>
    <row r="5" spans="1:5" x14ac:dyDescent="0.25">
      <c r="A5" s="67" t="s">
        <v>11</v>
      </c>
      <c r="B5" s="68" t="s">
        <v>0</v>
      </c>
      <c r="C5" s="64" t="s">
        <v>1</v>
      </c>
      <c r="D5" s="65"/>
      <c r="E5" s="70" t="s">
        <v>8</v>
      </c>
    </row>
    <row r="6" spans="1:5" x14ac:dyDescent="0.25">
      <c r="A6" s="65"/>
      <c r="B6" s="69"/>
      <c r="C6" s="20" t="s">
        <v>9</v>
      </c>
      <c r="D6" s="21" t="s">
        <v>10</v>
      </c>
      <c r="E6" s="71"/>
    </row>
    <row r="7" spans="1:5" x14ac:dyDescent="0.25">
      <c r="A7" s="5">
        <v>1</v>
      </c>
      <c r="B7" s="35" t="s">
        <v>2</v>
      </c>
      <c r="C7" s="20">
        <v>46121</v>
      </c>
      <c r="D7" s="21">
        <v>46152</v>
      </c>
      <c r="E7" s="36">
        <v>46097</v>
      </c>
    </row>
    <row r="8" spans="1:5" x14ac:dyDescent="0.25">
      <c r="A8" s="5">
        <v>2</v>
      </c>
      <c r="B8" s="35" t="s">
        <v>33</v>
      </c>
      <c r="C8" s="20">
        <v>46127</v>
      </c>
      <c r="D8" s="21">
        <v>46152</v>
      </c>
      <c r="E8" s="36">
        <v>46098</v>
      </c>
    </row>
    <row r="9" spans="1:5" ht="30" x14ac:dyDescent="0.25">
      <c r="A9" s="5">
        <v>3</v>
      </c>
      <c r="B9" s="3" t="s">
        <v>26</v>
      </c>
      <c r="C9" s="7">
        <v>46142</v>
      </c>
      <c r="D9" s="7">
        <v>46203</v>
      </c>
      <c r="E9" s="8">
        <v>46096</v>
      </c>
    </row>
    <row r="10" spans="1:5" x14ac:dyDescent="0.25">
      <c r="A10" s="5">
        <v>4</v>
      </c>
      <c r="B10" s="3" t="s">
        <v>27</v>
      </c>
      <c r="C10" s="7">
        <v>46127</v>
      </c>
      <c r="D10" s="7">
        <v>46203</v>
      </c>
      <c r="E10" s="8">
        <v>46080</v>
      </c>
    </row>
    <row r="11" spans="1:5" ht="30" x14ac:dyDescent="0.25">
      <c r="A11" s="5">
        <v>5</v>
      </c>
      <c r="B11" s="3" t="s">
        <v>28</v>
      </c>
      <c r="C11" s="7">
        <v>46142</v>
      </c>
      <c r="D11" s="7">
        <v>46203</v>
      </c>
      <c r="E11" s="8">
        <v>46096</v>
      </c>
    </row>
    <row r="12" spans="1:5" x14ac:dyDescent="0.25">
      <c r="A12" s="5">
        <v>6</v>
      </c>
      <c r="B12" s="3" t="s">
        <v>30</v>
      </c>
      <c r="C12" s="7">
        <v>46142</v>
      </c>
      <c r="D12" s="7">
        <v>46203</v>
      </c>
      <c r="E12" s="8">
        <v>46096</v>
      </c>
    </row>
    <row r="13" spans="1:5" x14ac:dyDescent="0.25">
      <c r="A13" s="5">
        <v>7</v>
      </c>
      <c r="B13" s="3" t="s">
        <v>31</v>
      </c>
      <c r="C13" s="7">
        <v>46142</v>
      </c>
      <c r="D13" s="7">
        <v>46203</v>
      </c>
      <c r="E13" s="8">
        <v>46096</v>
      </c>
    </row>
    <row r="14" spans="1:5" ht="30" x14ac:dyDescent="0.25">
      <c r="A14" s="5">
        <v>8</v>
      </c>
      <c r="B14" s="3" t="s">
        <v>34</v>
      </c>
      <c r="C14" s="7">
        <v>46142</v>
      </c>
      <c r="D14" s="7">
        <v>46203</v>
      </c>
      <c r="E14" s="8">
        <v>46097</v>
      </c>
    </row>
    <row r="15" spans="1:5" s="9" customFormat="1" x14ac:dyDescent="0.25">
      <c r="A15" s="5">
        <v>9</v>
      </c>
      <c r="B15" s="6" t="s">
        <v>4</v>
      </c>
      <c r="C15" s="7">
        <v>46132</v>
      </c>
      <c r="D15" s="7">
        <v>46295</v>
      </c>
      <c r="E15" s="8">
        <f>C15-20</f>
        <v>46112</v>
      </c>
    </row>
    <row r="16" spans="1:5" s="9" customFormat="1" x14ac:dyDescent="0.25">
      <c r="A16" s="5">
        <v>10</v>
      </c>
      <c r="B16" s="3" t="s">
        <v>7</v>
      </c>
      <c r="C16" s="7">
        <v>46142</v>
      </c>
      <c r="D16" s="7">
        <v>46203</v>
      </c>
      <c r="E16" s="8">
        <f>C16-20</f>
        <v>46122</v>
      </c>
    </row>
    <row r="17" spans="1:6" x14ac:dyDescent="0.25">
      <c r="A17" s="19"/>
      <c r="B17" s="18" t="s">
        <v>20</v>
      </c>
      <c r="C17" s="16"/>
      <c r="D17" s="16"/>
      <c r="E17" s="17"/>
    </row>
    <row r="18" spans="1:6" x14ac:dyDescent="0.25">
      <c r="A18" s="19"/>
      <c r="B18" s="18" t="s">
        <v>21</v>
      </c>
      <c r="C18" s="16"/>
      <c r="D18" s="16"/>
      <c r="E18" s="17"/>
    </row>
    <row r="19" spans="1:6" x14ac:dyDescent="0.25">
      <c r="A19" s="67" t="s">
        <v>11</v>
      </c>
      <c r="B19" s="68" t="s">
        <v>0</v>
      </c>
      <c r="C19" s="64" t="s">
        <v>1</v>
      </c>
      <c r="D19" s="65"/>
      <c r="E19" s="70" t="s">
        <v>8</v>
      </c>
    </row>
    <row r="20" spans="1:6" x14ac:dyDescent="0.25">
      <c r="A20" s="65"/>
      <c r="B20" s="69"/>
      <c r="C20" s="20" t="s">
        <v>9</v>
      </c>
      <c r="D20" s="21" t="s">
        <v>10</v>
      </c>
      <c r="E20" s="71"/>
    </row>
    <row r="21" spans="1:6" x14ac:dyDescent="0.25">
      <c r="A21" s="37">
        <v>1</v>
      </c>
      <c r="B21" s="32" t="s">
        <v>32</v>
      </c>
      <c r="C21" s="7">
        <v>46132</v>
      </c>
      <c r="D21" s="38">
        <v>45807</v>
      </c>
      <c r="E21" s="8">
        <f>C21-21</f>
        <v>46111</v>
      </c>
    </row>
    <row r="22" spans="1:6" x14ac:dyDescent="0.25">
      <c r="A22" s="66" t="s">
        <v>16</v>
      </c>
      <c r="B22" s="66"/>
      <c r="C22" s="22"/>
      <c r="D22" s="22"/>
      <c r="E22" s="23"/>
    </row>
    <row r="23" spans="1:6" x14ac:dyDescent="0.25">
      <c r="A23" s="18" t="s">
        <v>18</v>
      </c>
      <c r="B23" s="24"/>
      <c r="C23" s="22"/>
      <c r="D23" s="22"/>
      <c r="E23" s="23"/>
    </row>
    <row r="24" spans="1:6" x14ac:dyDescent="0.25">
      <c r="A24" s="62" t="s">
        <v>11</v>
      </c>
      <c r="B24" s="62" t="s">
        <v>0</v>
      </c>
      <c r="C24" s="64" t="s">
        <v>1</v>
      </c>
      <c r="D24" s="65"/>
      <c r="E24" s="61" t="s">
        <v>8</v>
      </c>
    </row>
    <row r="25" spans="1:6" x14ac:dyDescent="0.25">
      <c r="A25" s="63"/>
      <c r="B25" s="62"/>
      <c r="C25" s="20" t="s">
        <v>9</v>
      </c>
      <c r="D25" s="21" t="s">
        <v>10</v>
      </c>
      <c r="E25" s="61"/>
    </row>
    <row r="26" spans="1:6" ht="30" x14ac:dyDescent="0.25">
      <c r="A26" s="26"/>
      <c r="B26" s="3" t="s">
        <v>39</v>
      </c>
      <c r="C26" s="20">
        <v>46204</v>
      </c>
      <c r="D26" s="21">
        <v>46295</v>
      </c>
      <c r="E26" s="20">
        <f>C26-20</f>
        <v>46184</v>
      </c>
    </row>
    <row r="27" spans="1:6" x14ac:dyDescent="0.25">
      <c r="A27" s="10">
        <v>1</v>
      </c>
      <c r="B27" s="3" t="s">
        <v>35</v>
      </c>
      <c r="C27" s="11">
        <v>46188</v>
      </c>
      <c r="D27" s="11" t="s">
        <v>67</v>
      </c>
      <c r="E27" s="12">
        <f t="shared" ref="E27:E35" si="0">C27-20</f>
        <v>46168</v>
      </c>
    </row>
    <row r="28" spans="1:6" x14ac:dyDescent="0.25">
      <c r="A28" s="10">
        <v>2</v>
      </c>
      <c r="B28" s="3" t="s">
        <v>36</v>
      </c>
      <c r="C28" s="11">
        <v>46132</v>
      </c>
      <c r="D28" s="11" t="s">
        <v>68</v>
      </c>
      <c r="E28" s="12">
        <f t="shared" si="0"/>
        <v>46112</v>
      </c>
      <c r="F28" s="2"/>
    </row>
    <row r="29" spans="1:6" x14ac:dyDescent="0.25">
      <c r="A29" s="10">
        <v>3</v>
      </c>
      <c r="B29" s="32" t="s">
        <v>37</v>
      </c>
      <c r="C29" s="11">
        <v>46097</v>
      </c>
      <c r="D29" s="11">
        <v>46142</v>
      </c>
      <c r="E29" s="12">
        <f t="shared" si="0"/>
        <v>46077</v>
      </c>
      <c r="F29" s="2"/>
    </row>
    <row r="30" spans="1:6" x14ac:dyDescent="0.25">
      <c r="A30" s="10">
        <v>4</v>
      </c>
      <c r="B30" s="3" t="s">
        <v>6</v>
      </c>
      <c r="C30" s="4">
        <v>46296</v>
      </c>
      <c r="D30" s="4">
        <v>46445</v>
      </c>
      <c r="E30" s="12">
        <f t="shared" si="0"/>
        <v>46276</v>
      </c>
      <c r="F30" s="2"/>
    </row>
    <row r="31" spans="1:6" x14ac:dyDescent="0.25">
      <c r="A31" s="10">
        <v>5</v>
      </c>
      <c r="B31" s="3" t="s">
        <v>38</v>
      </c>
      <c r="C31" s="4">
        <v>46218</v>
      </c>
      <c r="D31" s="4">
        <v>46538</v>
      </c>
      <c r="E31" s="12">
        <f t="shared" si="0"/>
        <v>46198</v>
      </c>
      <c r="F31" s="2"/>
    </row>
    <row r="32" spans="1:6" x14ac:dyDescent="0.25">
      <c r="A32" s="10">
        <v>6</v>
      </c>
      <c r="B32" s="3" t="s">
        <v>29</v>
      </c>
      <c r="C32" s="4">
        <v>46218</v>
      </c>
      <c r="D32" s="4">
        <v>46538</v>
      </c>
      <c r="E32" s="12">
        <f t="shared" si="0"/>
        <v>46198</v>
      </c>
      <c r="F32" s="2"/>
    </row>
    <row r="33" spans="1:6" x14ac:dyDescent="0.25">
      <c r="A33" s="10">
        <v>7</v>
      </c>
      <c r="B33" s="3" t="s">
        <v>30</v>
      </c>
      <c r="C33" s="4">
        <v>46218</v>
      </c>
      <c r="D33" s="4">
        <v>46538</v>
      </c>
      <c r="E33" s="12">
        <f t="shared" si="0"/>
        <v>46198</v>
      </c>
      <c r="F33" s="2"/>
    </row>
    <row r="34" spans="1:6" x14ac:dyDescent="0.25">
      <c r="A34" s="10">
        <v>8</v>
      </c>
      <c r="B34" s="3" t="s">
        <v>27</v>
      </c>
      <c r="C34" s="4">
        <v>46218</v>
      </c>
      <c r="D34" s="4">
        <v>46538</v>
      </c>
      <c r="E34" s="12">
        <f t="shared" si="0"/>
        <v>46198</v>
      </c>
      <c r="F34" s="2"/>
    </row>
    <row r="35" spans="1:6" x14ac:dyDescent="0.25">
      <c r="A35" s="10">
        <v>9</v>
      </c>
      <c r="B35" s="3" t="s">
        <v>3</v>
      </c>
      <c r="C35" s="4">
        <v>46218</v>
      </c>
      <c r="D35" s="4">
        <v>46538</v>
      </c>
      <c r="E35" s="12">
        <f t="shared" si="0"/>
        <v>46198</v>
      </c>
      <c r="F35" s="2"/>
    </row>
    <row r="36" spans="1:6" x14ac:dyDescent="0.25">
      <c r="A36" s="66" t="s">
        <v>23</v>
      </c>
      <c r="B36" s="66"/>
      <c r="C36" s="22"/>
      <c r="D36" s="22"/>
      <c r="E36" s="23"/>
    </row>
    <row r="37" spans="1:6" x14ac:dyDescent="0.25">
      <c r="A37" s="18" t="s">
        <v>24</v>
      </c>
      <c r="B37" s="24"/>
      <c r="C37" s="22"/>
      <c r="D37" s="22"/>
      <c r="E37" s="23"/>
    </row>
    <row r="38" spans="1:6" x14ac:dyDescent="0.25">
      <c r="A38" s="62" t="s">
        <v>11</v>
      </c>
      <c r="B38" s="62" t="s">
        <v>0</v>
      </c>
      <c r="C38" s="64" t="s">
        <v>1</v>
      </c>
      <c r="D38" s="65"/>
      <c r="E38" s="61" t="s">
        <v>8</v>
      </c>
    </row>
    <row r="39" spans="1:6" x14ac:dyDescent="0.25">
      <c r="A39" s="63"/>
      <c r="B39" s="62"/>
      <c r="C39" s="20" t="s">
        <v>9</v>
      </c>
      <c r="D39" s="21" t="s">
        <v>10</v>
      </c>
      <c r="E39" s="61"/>
    </row>
    <row r="40" spans="1:6" s="9" customFormat="1" x14ac:dyDescent="0.25">
      <c r="A40" s="10">
        <v>1</v>
      </c>
      <c r="B40" s="3" t="s">
        <v>40</v>
      </c>
      <c r="C40" s="11">
        <v>46143</v>
      </c>
      <c r="D40" s="11">
        <v>46203</v>
      </c>
      <c r="E40" s="12">
        <f>C40-20</f>
        <v>46123</v>
      </c>
      <c r="F40" s="13"/>
    </row>
    <row r="41" spans="1:6" x14ac:dyDescent="0.25">
      <c r="A41" s="10">
        <v>2</v>
      </c>
      <c r="B41" s="3" t="s">
        <v>41</v>
      </c>
      <c r="C41" s="11">
        <v>46106</v>
      </c>
      <c r="D41" s="11">
        <v>46143</v>
      </c>
      <c r="E41" s="12">
        <f t="shared" ref="E41:E47" si="1">C41-20</f>
        <v>46086</v>
      </c>
      <c r="F41" s="2"/>
    </row>
    <row r="42" spans="1:6" x14ac:dyDescent="0.25">
      <c r="A42" s="10">
        <v>3</v>
      </c>
      <c r="B42" s="32" t="s">
        <v>42</v>
      </c>
      <c r="C42" s="11">
        <v>46106</v>
      </c>
      <c r="D42" s="11">
        <v>46143</v>
      </c>
      <c r="E42" s="12">
        <f t="shared" si="1"/>
        <v>46086</v>
      </c>
      <c r="F42" s="2"/>
    </row>
    <row r="43" spans="1:6" x14ac:dyDescent="0.25">
      <c r="A43" s="10">
        <v>4</v>
      </c>
      <c r="B43" s="32" t="s">
        <v>38</v>
      </c>
      <c r="C43" s="11">
        <v>46083</v>
      </c>
      <c r="D43" s="11">
        <v>46172</v>
      </c>
      <c r="E43" s="12">
        <v>46078</v>
      </c>
      <c r="F43" s="2"/>
    </row>
    <row r="44" spans="1:6" x14ac:dyDescent="0.25">
      <c r="A44" s="10">
        <v>5</v>
      </c>
      <c r="B44" s="3" t="s">
        <v>43</v>
      </c>
      <c r="C44" s="11">
        <v>46083</v>
      </c>
      <c r="D44" s="11">
        <v>46172</v>
      </c>
      <c r="E44" s="12">
        <v>46084</v>
      </c>
      <c r="F44" s="2"/>
    </row>
    <row r="45" spans="1:6" x14ac:dyDescent="0.25">
      <c r="A45" s="10">
        <v>6</v>
      </c>
      <c r="B45" s="32" t="s">
        <v>7</v>
      </c>
      <c r="C45" s="11">
        <v>46083</v>
      </c>
      <c r="D45" s="11">
        <v>46172</v>
      </c>
      <c r="E45" s="12">
        <v>46080</v>
      </c>
      <c r="F45" s="2"/>
    </row>
    <row r="46" spans="1:6" x14ac:dyDescent="0.25">
      <c r="A46" s="10">
        <v>7</v>
      </c>
      <c r="B46" s="3" t="s">
        <v>29</v>
      </c>
      <c r="C46" s="39">
        <v>46083</v>
      </c>
      <c r="D46" s="39">
        <v>46172</v>
      </c>
      <c r="E46" s="12">
        <v>46078</v>
      </c>
      <c r="F46" s="2"/>
    </row>
    <row r="47" spans="1:6" x14ac:dyDescent="0.25">
      <c r="A47" s="10">
        <v>9</v>
      </c>
      <c r="B47" s="3" t="s">
        <v>31</v>
      </c>
      <c r="C47" s="39">
        <v>46114</v>
      </c>
      <c r="D47" s="39">
        <v>46172</v>
      </c>
      <c r="E47" s="12">
        <f t="shared" si="1"/>
        <v>46094</v>
      </c>
      <c r="F47" s="2"/>
    </row>
    <row r="48" spans="1:6" x14ac:dyDescent="0.25">
      <c r="A48" s="27"/>
      <c r="B48" s="28" t="s">
        <v>17</v>
      </c>
      <c r="C48" s="29"/>
      <c r="D48" s="30"/>
      <c r="E48" s="31"/>
    </row>
    <row r="49" spans="1:8" x14ac:dyDescent="0.25">
      <c r="A49" s="18" t="s">
        <v>19</v>
      </c>
      <c r="B49" s="27"/>
      <c r="C49" s="29"/>
      <c r="D49" s="30"/>
      <c r="E49" s="31"/>
    </row>
    <row r="50" spans="1:8" x14ac:dyDescent="0.25">
      <c r="A50" s="62" t="s">
        <v>11</v>
      </c>
      <c r="B50" s="62" t="s">
        <v>0</v>
      </c>
      <c r="C50" s="64" t="s">
        <v>1</v>
      </c>
      <c r="D50" s="65"/>
      <c r="E50" s="61" t="s">
        <v>8</v>
      </c>
    </row>
    <row r="51" spans="1:8" x14ac:dyDescent="0.25">
      <c r="A51" s="63"/>
      <c r="B51" s="62"/>
      <c r="C51" s="20" t="s">
        <v>9</v>
      </c>
      <c r="D51" s="21" t="s">
        <v>10</v>
      </c>
      <c r="E51" s="61"/>
    </row>
    <row r="52" spans="1:8" ht="30" x14ac:dyDescent="0.25">
      <c r="A52" s="10">
        <v>1</v>
      </c>
      <c r="B52" s="3" t="s">
        <v>39</v>
      </c>
      <c r="C52" s="11">
        <v>46204</v>
      </c>
      <c r="D52" s="11">
        <v>46295</v>
      </c>
      <c r="E52" s="12">
        <f>C52-20</f>
        <v>46184</v>
      </c>
    </row>
    <row r="53" spans="1:8" x14ac:dyDescent="0.25">
      <c r="A53" s="10">
        <v>2</v>
      </c>
      <c r="B53" s="3" t="s">
        <v>35</v>
      </c>
      <c r="C53" s="11">
        <v>46188</v>
      </c>
      <c r="D53" s="11" t="s">
        <v>67</v>
      </c>
      <c r="E53" s="12">
        <f t="shared" ref="E53:E62" si="2">C53-20</f>
        <v>46168</v>
      </c>
      <c r="F53" s="2"/>
    </row>
    <row r="54" spans="1:8" x14ac:dyDescent="0.25">
      <c r="A54" s="10">
        <v>3</v>
      </c>
      <c r="B54" s="3" t="s">
        <v>36</v>
      </c>
      <c r="C54" s="11">
        <v>46132</v>
      </c>
      <c r="D54" s="11" t="s">
        <v>68</v>
      </c>
      <c r="E54" s="12">
        <f t="shared" si="2"/>
        <v>46112</v>
      </c>
      <c r="F54" s="2"/>
    </row>
    <row r="55" spans="1:8" x14ac:dyDescent="0.25">
      <c r="A55" s="10">
        <v>4</v>
      </c>
      <c r="B55" s="32" t="s">
        <v>44</v>
      </c>
      <c r="C55" s="11">
        <v>46135</v>
      </c>
      <c r="D55" s="11">
        <f>C55+120</f>
        <v>46255</v>
      </c>
      <c r="E55" s="12">
        <f t="shared" si="2"/>
        <v>46115</v>
      </c>
      <c r="F55" s="2"/>
    </row>
    <row r="56" spans="1:8" x14ac:dyDescent="0.25">
      <c r="A56" s="10">
        <v>5</v>
      </c>
      <c r="B56" s="32" t="s">
        <v>45</v>
      </c>
      <c r="C56" s="11">
        <v>46128</v>
      </c>
      <c r="D56" s="11">
        <v>46142</v>
      </c>
      <c r="E56" s="12">
        <f t="shared" si="2"/>
        <v>46108</v>
      </c>
      <c r="F56" s="2"/>
    </row>
    <row r="57" spans="1:8" x14ac:dyDescent="0.25">
      <c r="A57" s="10">
        <v>6</v>
      </c>
      <c r="B57" s="3" t="s">
        <v>6</v>
      </c>
      <c r="C57" s="11">
        <v>46296</v>
      </c>
      <c r="D57" s="11">
        <v>46445</v>
      </c>
      <c r="E57" s="12">
        <f t="shared" si="2"/>
        <v>46276</v>
      </c>
      <c r="F57" s="2"/>
    </row>
    <row r="58" spans="1:8" x14ac:dyDescent="0.25">
      <c r="A58" s="10">
        <v>7</v>
      </c>
      <c r="B58" s="3" t="s">
        <v>38</v>
      </c>
      <c r="C58" s="11">
        <v>46218</v>
      </c>
      <c r="D58" s="11">
        <v>46538</v>
      </c>
      <c r="E58" s="12">
        <f t="shared" si="2"/>
        <v>46198</v>
      </c>
      <c r="F58" s="2"/>
      <c r="G58" s="2"/>
      <c r="H58" s="2"/>
    </row>
    <row r="59" spans="1:8" x14ac:dyDescent="0.25">
      <c r="A59" s="10">
        <v>8</v>
      </c>
      <c r="B59" s="3" t="s">
        <v>29</v>
      </c>
      <c r="C59" s="11">
        <v>46218</v>
      </c>
      <c r="D59" s="11">
        <v>46538</v>
      </c>
      <c r="E59" s="12">
        <f t="shared" si="2"/>
        <v>46198</v>
      </c>
      <c r="F59" s="2"/>
    </row>
    <row r="60" spans="1:8" x14ac:dyDescent="0.25">
      <c r="A60" s="10">
        <v>9</v>
      </c>
      <c r="B60" s="3" t="s">
        <v>30</v>
      </c>
      <c r="C60" s="11">
        <v>46218</v>
      </c>
      <c r="D60" s="11">
        <v>46538</v>
      </c>
      <c r="E60" s="12">
        <f t="shared" si="2"/>
        <v>46198</v>
      </c>
      <c r="F60" s="2"/>
    </row>
    <row r="61" spans="1:8" x14ac:dyDescent="0.25">
      <c r="A61" s="10">
        <v>10</v>
      </c>
      <c r="B61" s="3" t="s">
        <v>27</v>
      </c>
      <c r="C61" s="11">
        <v>46218</v>
      </c>
      <c r="D61" s="11">
        <v>46538</v>
      </c>
      <c r="E61" s="12">
        <f t="shared" si="2"/>
        <v>46198</v>
      </c>
      <c r="F61" s="2"/>
    </row>
    <row r="62" spans="1:8" x14ac:dyDescent="0.25">
      <c r="A62" s="10">
        <v>11</v>
      </c>
      <c r="B62" s="3" t="s">
        <v>3</v>
      </c>
      <c r="C62" s="11">
        <v>46218</v>
      </c>
      <c r="D62" s="11">
        <v>46538</v>
      </c>
      <c r="E62" s="12">
        <f t="shared" si="2"/>
        <v>46198</v>
      </c>
      <c r="F62" s="2"/>
    </row>
    <row r="63" spans="1:8" x14ac:dyDescent="0.25">
      <c r="A63" s="27"/>
      <c r="B63" s="28" t="s">
        <v>50</v>
      </c>
      <c r="C63" s="29"/>
      <c r="D63" s="30"/>
      <c r="E63" s="31"/>
    </row>
    <row r="64" spans="1:8" x14ac:dyDescent="0.25">
      <c r="A64" s="18" t="s">
        <v>46</v>
      </c>
      <c r="B64" s="27"/>
      <c r="C64" s="29"/>
      <c r="D64" s="30"/>
      <c r="E64" s="31"/>
    </row>
    <row r="65" spans="1:6" x14ac:dyDescent="0.25">
      <c r="A65" s="62" t="s">
        <v>11</v>
      </c>
      <c r="B65" s="62" t="s">
        <v>0</v>
      </c>
      <c r="C65" s="64" t="s">
        <v>1</v>
      </c>
      <c r="D65" s="65"/>
      <c r="E65" s="61" t="s">
        <v>8</v>
      </c>
    </row>
    <row r="66" spans="1:6" x14ac:dyDescent="0.25">
      <c r="A66" s="63"/>
      <c r="B66" s="62"/>
      <c r="C66" s="20" t="s">
        <v>9</v>
      </c>
      <c r="D66" s="21" t="s">
        <v>10</v>
      </c>
      <c r="E66" s="61"/>
    </row>
    <row r="67" spans="1:6" ht="30" x14ac:dyDescent="0.25">
      <c r="A67" s="10">
        <v>1</v>
      </c>
      <c r="B67" s="3" t="s">
        <v>47</v>
      </c>
      <c r="C67" s="11">
        <v>46128</v>
      </c>
      <c r="D67" s="11">
        <v>46348</v>
      </c>
      <c r="E67" s="12">
        <f>C67-20</f>
        <v>46108</v>
      </c>
    </row>
    <row r="68" spans="1:6" ht="30" x14ac:dyDescent="0.25">
      <c r="A68" s="10">
        <v>2</v>
      </c>
      <c r="B68" s="3" t="s">
        <v>48</v>
      </c>
      <c r="C68" s="11">
        <v>46218</v>
      </c>
      <c r="D68" s="11">
        <v>46338</v>
      </c>
      <c r="E68" s="12">
        <f t="shared" ref="E68:E69" si="3">C68-20</f>
        <v>46198</v>
      </c>
      <c r="F68" s="2"/>
    </row>
    <row r="69" spans="1:6" x14ac:dyDescent="0.25">
      <c r="A69" s="10">
        <v>3</v>
      </c>
      <c r="B69" s="3" t="s">
        <v>49</v>
      </c>
      <c r="C69" s="11">
        <v>46218</v>
      </c>
      <c r="D69" s="11">
        <v>46338</v>
      </c>
      <c r="E69" s="12">
        <f t="shared" si="3"/>
        <v>46198</v>
      </c>
      <c r="F69" s="2"/>
    </row>
    <row r="70" spans="1:6" x14ac:dyDescent="0.25">
      <c r="A70" s="27"/>
      <c r="B70" s="28" t="s">
        <v>52</v>
      </c>
      <c r="C70" s="29"/>
      <c r="D70" s="30"/>
      <c r="E70" s="31"/>
    </row>
    <row r="71" spans="1:6" x14ac:dyDescent="0.25">
      <c r="A71" s="18" t="s">
        <v>51</v>
      </c>
      <c r="B71" s="27"/>
      <c r="C71" s="29"/>
      <c r="D71" s="30"/>
      <c r="E71" s="31"/>
    </row>
    <row r="72" spans="1:6" x14ac:dyDescent="0.25">
      <c r="A72" s="62" t="s">
        <v>11</v>
      </c>
      <c r="B72" s="62" t="s">
        <v>0</v>
      </c>
      <c r="C72" s="64" t="s">
        <v>1</v>
      </c>
      <c r="D72" s="65"/>
      <c r="E72" s="61" t="s">
        <v>8</v>
      </c>
    </row>
    <row r="73" spans="1:6" x14ac:dyDescent="0.25">
      <c r="A73" s="63"/>
      <c r="B73" s="62"/>
      <c r="C73" s="20" t="s">
        <v>9</v>
      </c>
      <c r="D73" s="21" t="s">
        <v>10</v>
      </c>
      <c r="E73" s="61"/>
    </row>
    <row r="74" spans="1:6" x14ac:dyDescent="0.25">
      <c r="A74" s="10">
        <v>1</v>
      </c>
      <c r="B74" s="3" t="s">
        <v>6</v>
      </c>
      <c r="C74" s="11">
        <v>46106</v>
      </c>
      <c r="D74" s="11">
        <v>46172</v>
      </c>
      <c r="E74" s="12">
        <v>46064</v>
      </c>
    </row>
    <row r="75" spans="1:6" x14ac:dyDescent="0.25">
      <c r="A75" s="10">
        <v>2</v>
      </c>
      <c r="B75" s="3" t="s">
        <v>38</v>
      </c>
      <c r="C75" s="11">
        <v>46106</v>
      </c>
      <c r="D75" s="11">
        <v>46172</v>
      </c>
      <c r="E75" s="12">
        <v>46084</v>
      </c>
      <c r="F75" s="2"/>
    </row>
    <row r="76" spans="1:6" x14ac:dyDescent="0.25">
      <c r="A76" s="10">
        <v>3</v>
      </c>
      <c r="B76" s="3" t="s">
        <v>30</v>
      </c>
      <c r="C76" s="11">
        <v>46113</v>
      </c>
      <c r="D76" s="11">
        <v>46172</v>
      </c>
      <c r="E76" s="12">
        <v>46085</v>
      </c>
      <c r="F76" s="2"/>
    </row>
    <row r="77" spans="1:6" x14ac:dyDescent="0.25">
      <c r="A77" s="10">
        <v>4</v>
      </c>
      <c r="B77" s="3" t="s">
        <v>7</v>
      </c>
      <c r="C77" s="11">
        <v>46113</v>
      </c>
      <c r="D77" s="11">
        <v>46172</v>
      </c>
      <c r="E77" s="12">
        <v>46084</v>
      </c>
      <c r="F77" s="2"/>
    </row>
    <row r="78" spans="1:6" x14ac:dyDescent="0.25">
      <c r="A78" s="10">
        <v>5</v>
      </c>
      <c r="B78" s="3" t="s">
        <v>3</v>
      </c>
      <c r="C78" s="4">
        <v>46116</v>
      </c>
      <c r="D78" s="4">
        <v>46172</v>
      </c>
      <c r="E78" s="12">
        <v>46096</v>
      </c>
      <c r="F78" s="2"/>
    </row>
    <row r="79" spans="1:6" ht="31.5" customHeight="1" x14ac:dyDescent="0.25">
      <c r="A79" s="33" t="s">
        <v>69</v>
      </c>
      <c r="B79" s="34"/>
      <c r="C79" s="34"/>
      <c r="D79" s="34"/>
      <c r="E79" s="34"/>
    </row>
    <row r="80" spans="1:6" x14ac:dyDescent="0.25">
      <c r="A80" s="18" t="s">
        <v>53</v>
      </c>
      <c r="B80" s="27"/>
      <c r="C80" s="29"/>
      <c r="D80" s="30"/>
      <c r="E80" s="31"/>
    </row>
    <row r="81" spans="1:6" x14ac:dyDescent="0.25">
      <c r="A81" s="62" t="s">
        <v>11</v>
      </c>
      <c r="B81" s="62" t="s">
        <v>0</v>
      </c>
      <c r="C81" s="64" t="s">
        <v>1</v>
      </c>
      <c r="D81" s="65"/>
      <c r="E81" s="61" t="s">
        <v>8</v>
      </c>
    </row>
    <row r="82" spans="1:6" x14ac:dyDescent="0.25">
      <c r="A82" s="63"/>
      <c r="B82" s="62"/>
      <c r="C82" s="20" t="s">
        <v>9</v>
      </c>
      <c r="D82" s="21" t="s">
        <v>10</v>
      </c>
      <c r="E82" s="61"/>
    </row>
    <row r="83" spans="1:6" ht="30" x14ac:dyDescent="0.25">
      <c r="A83" s="10">
        <v>1</v>
      </c>
      <c r="B83" s="3" t="s">
        <v>47</v>
      </c>
      <c r="C83" s="11">
        <v>46135</v>
      </c>
      <c r="D83" s="11">
        <v>46375</v>
      </c>
      <c r="E83" s="12">
        <f>C83-20</f>
        <v>46115</v>
      </c>
    </row>
    <row r="84" spans="1:6" ht="30" x14ac:dyDescent="0.25">
      <c r="A84" s="10">
        <v>2</v>
      </c>
      <c r="B84" s="3" t="s">
        <v>48</v>
      </c>
      <c r="C84" s="11">
        <v>46251</v>
      </c>
      <c r="D84" s="11">
        <v>46354</v>
      </c>
      <c r="E84" s="12">
        <f t="shared" ref="E84:E85" si="4">C84-20</f>
        <v>46231</v>
      </c>
      <c r="F84" s="2"/>
    </row>
    <row r="85" spans="1:6" x14ac:dyDescent="0.25">
      <c r="A85" s="10">
        <v>3</v>
      </c>
      <c r="B85" s="3" t="s">
        <v>49</v>
      </c>
      <c r="C85" s="4">
        <v>46216</v>
      </c>
      <c r="D85" s="4">
        <v>46438</v>
      </c>
      <c r="E85" s="12">
        <f t="shared" si="4"/>
        <v>46196</v>
      </c>
      <c r="F85" s="2"/>
    </row>
    <row r="86" spans="1:6" x14ac:dyDescent="0.25">
      <c r="A86" s="28" t="s">
        <v>54</v>
      </c>
      <c r="C86" s="29"/>
      <c r="D86" s="30"/>
      <c r="E86" s="31"/>
    </row>
    <row r="87" spans="1:6" x14ac:dyDescent="0.25">
      <c r="A87" s="18" t="s">
        <v>25</v>
      </c>
      <c r="B87" s="27"/>
      <c r="C87" s="29"/>
      <c r="D87" s="30"/>
      <c r="E87" s="31"/>
    </row>
    <row r="88" spans="1:6" ht="13.5" customHeight="1" x14ac:dyDescent="0.25">
      <c r="A88" s="72" t="s">
        <v>11</v>
      </c>
      <c r="B88" s="72" t="s">
        <v>0</v>
      </c>
      <c r="C88" s="74" t="s">
        <v>1</v>
      </c>
      <c r="D88" s="75"/>
      <c r="E88" s="70" t="s">
        <v>8</v>
      </c>
    </row>
    <row r="89" spans="1:6" x14ac:dyDescent="0.25">
      <c r="A89" s="73"/>
      <c r="B89" s="73"/>
      <c r="C89" s="20" t="s">
        <v>9</v>
      </c>
      <c r="D89" s="21" t="s">
        <v>10</v>
      </c>
      <c r="E89" s="71"/>
    </row>
    <row r="90" spans="1:6" x14ac:dyDescent="0.25">
      <c r="A90" s="10">
        <v>1</v>
      </c>
      <c r="B90" s="3" t="s">
        <v>55</v>
      </c>
      <c r="C90" s="11">
        <v>46167</v>
      </c>
      <c r="D90" s="11">
        <v>46233</v>
      </c>
      <c r="E90" s="12">
        <f>C90-20</f>
        <v>46147</v>
      </c>
    </row>
    <row r="91" spans="1:6" x14ac:dyDescent="0.25">
      <c r="A91" s="10">
        <v>2</v>
      </c>
      <c r="B91" s="3" t="s">
        <v>6</v>
      </c>
      <c r="C91" s="11">
        <v>46225</v>
      </c>
      <c r="D91" s="11">
        <v>46256</v>
      </c>
      <c r="E91" s="12">
        <f t="shared" ref="E91:E97" si="5">C91-20</f>
        <v>46205</v>
      </c>
    </row>
    <row r="92" spans="1:6" x14ac:dyDescent="0.25">
      <c r="A92" s="10">
        <v>3</v>
      </c>
      <c r="B92" s="32" t="s">
        <v>56</v>
      </c>
      <c r="C92" s="11">
        <v>46204</v>
      </c>
      <c r="D92" s="11">
        <v>46233</v>
      </c>
      <c r="E92" s="12">
        <f t="shared" si="5"/>
        <v>46184</v>
      </c>
    </row>
    <row r="93" spans="1:6" x14ac:dyDescent="0.25">
      <c r="A93" s="10">
        <v>4</v>
      </c>
      <c r="B93" s="32" t="s">
        <v>38</v>
      </c>
      <c r="C93" s="11">
        <v>46218</v>
      </c>
      <c r="D93" s="11">
        <v>46295</v>
      </c>
      <c r="E93" s="12">
        <f t="shared" si="5"/>
        <v>46198</v>
      </c>
    </row>
    <row r="94" spans="1:6" x14ac:dyDescent="0.25">
      <c r="A94" s="10">
        <v>5</v>
      </c>
      <c r="B94" s="32" t="s">
        <v>7</v>
      </c>
      <c r="C94" s="11">
        <v>46218</v>
      </c>
      <c r="D94" s="11">
        <v>46295</v>
      </c>
      <c r="E94" s="12">
        <f t="shared" si="5"/>
        <v>46198</v>
      </c>
    </row>
    <row r="95" spans="1:6" x14ac:dyDescent="0.25">
      <c r="A95" s="10">
        <v>6</v>
      </c>
      <c r="B95" s="3" t="s">
        <v>3</v>
      </c>
      <c r="C95" s="11">
        <v>46218</v>
      </c>
      <c r="D95" s="11">
        <v>46295</v>
      </c>
      <c r="E95" s="12">
        <f t="shared" si="5"/>
        <v>46198</v>
      </c>
    </row>
    <row r="96" spans="1:6" x14ac:dyDescent="0.25">
      <c r="A96" s="10">
        <v>7</v>
      </c>
      <c r="B96" s="3" t="s">
        <v>57</v>
      </c>
      <c r="C96" s="11">
        <v>46218</v>
      </c>
      <c r="D96" s="11">
        <v>46295</v>
      </c>
      <c r="E96" s="12">
        <f t="shared" si="5"/>
        <v>46198</v>
      </c>
    </row>
    <row r="97" spans="1:5" x14ac:dyDescent="0.25">
      <c r="A97" s="10">
        <v>8</v>
      </c>
      <c r="B97" s="32" t="s">
        <v>58</v>
      </c>
      <c r="C97" s="11">
        <v>46218</v>
      </c>
      <c r="D97" s="11">
        <v>46295</v>
      </c>
      <c r="E97" s="12">
        <f t="shared" si="5"/>
        <v>46198</v>
      </c>
    </row>
    <row r="98" spans="1:5" x14ac:dyDescent="0.25">
      <c r="A98" s="28" t="s">
        <v>59</v>
      </c>
      <c r="C98" s="29"/>
      <c r="D98" s="30"/>
      <c r="E98" s="31"/>
    </row>
    <row r="99" spans="1:5" x14ac:dyDescent="0.25">
      <c r="A99" s="18" t="s">
        <v>61</v>
      </c>
      <c r="B99" s="27"/>
      <c r="C99" s="29"/>
      <c r="D99" s="30"/>
      <c r="E99" s="31"/>
    </row>
    <row r="100" spans="1:5" ht="13.5" customHeight="1" x14ac:dyDescent="0.25">
      <c r="A100" s="72" t="s">
        <v>11</v>
      </c>
      <c r="B100" s="72" t="s">
        <v>0</v>
      </c>
      <c r="C100" s="74" t="s">
        <v>1</v>
      </c>
      <c r="D100" s="75"/>
      <c r="E100" s="70" t="s">
        <v>8</v>
      </c>
    </row>
    <row r="101" spans="1:5" x14ac:dyDescent="0.25">
      <c r="A101" s="73"/>
      <c r="B101" s="73"/>
      <c r="C101" s="20" t="s">
        <v>9</v>
      </c>
      <c r="D101" s="21" t="s">
        <v>10</v>
      </c>
      <c r="E101" s="71"/>
    </row>
    <row r="102" spans="1:5" x14ac:dyDescent="0.25">
      <c r="A102" s="10"/>
      <c r="B102" s="32" t="s">
        <v>5</v>
      </c>
      <c r="C102" s="11">
        <v>46143</v>
      </c>
      <c r="D102" s="11">
        <v>46188</v>
      </c>
      <c r="E102" s="12">
        <f>C102-20</f>
        <v>46123</v>
      </c>
    </row>
    <row r="103" spans="1:5" x14ac:dyDescent="0.25">
      <c r="A103" s="10"/>
      <c r="B103" s="32" t="s">
        <v>22</v>
      </c>
      <c r="C103" s="11">
        <v>46143</v>
      </c>
      <c r="D103" s="11">
        <v>46256</v>
      </c>
      <c r="E103" s="12">
        <f t="shared" ref="E103:E111" si="6">C103-20</f>
        <v>46123</v>
      </c>
    </row>
    <row r="104" spans="1:5" x14ac:dyDescent="0.25">
      <c r="A104" s="10"/>
      <c r="B104" s="32" t="s">
        <v>60</v>
      </c>
      <c r="C104" s="11">
        <v>46143</v>
      </c>
      <c r="D104" s="11">
        <v>46256</v>
      </c>
      <c r="E104" s="12">
        <f t="shared" si="6"/>
        <v>46123</v>
      </c>
    </row>
    <row r="105" spans="1:5" x14ac:dyDescent="0.25">
      <c r="A105" s="10"/>
      <c r="B105" s="32" t="s">
        <v>6</v>
      </c>
      <c r="C105" s="11">
        <v>46242</v>
      </c>
      <c r="D105" s="11">
        <v>46295</v>
      </c>
      <c r="E105" s="12">
        <f t="shared" si="6"/>
        <v>46222</v>
      </c>
    </row>
    <row r="106" spans="1:5" x14ac:dyDescent="0.25">
      <c r="A106" s="10"/>
      <c r="B106" s="32" t="s">
        <v>56</v>
      </c>
      <c r="C106" s="11">
        <v>46204</v>
      </c>
      <c r="D106" s="11">
        <v>46233</v>
      </c>
      <c r="E106" s="12">
        <f t="shared" si="6"/>
        <v>46184</v>
      </c>
    </row>
    <row r="107" spans="1:5" x14ac:dyDescent="0.25">
      <c r="A107" s="10"/>
      <c r="B107" s="32" t="s">
        <v>38</v>
      </c>
      <c r="C107" s="11">
        <v>46218</v>
      </c>
      <c r="D107" s="11">
        <v>46295</v>
      </c>
      <c r="E107" s="12">
        <f t="shared" si="6"/>
        <v>46198</v>
      </c>
    </row>
    <row r="108" spans="1:5" x14ac:dyDescent="0.25">
      <c r="A108" s="10"/>
      <c r="B108" s="32" t="s">
        <v>7</v>
      </c>
      <c r="C108" s="11">
        <v>46218</v>
      </c>
      <c r="D108" s="11">
        <v>46295</v>
      </c>
      <c r="E108" s="12">
        <f t="shared" si="6"/>
        <v>46198</v>
      </c>
    </row>
    <row r="109" spans="1:5" x14ac:dyDescent="0.25">
      <c r="A109" s="10"/>
      <c r="B109" s="32" t="s">
        <v>3</v>
      </c>
      <c r="C109" s="11">
        <v>46218</v>
      </c>
      <c r="D109" s="11">
        <v>46295</v>
      </c>
      <c r="E109" s="12">
        <f t="shared" si="6"/>
        <v>46198</v>
      </c>
    </row>
    <row r="110" spans="1:5" x14ac:dyDescent="0.25">
      <c r="A110" s="10"/>
      <c r="B110" s="32" t="s">
        <v>57</v>
      </c>
      <c r="C110" s="11">
        <v>46218</v>
      </c>
      <c r="D110" s="11">
        <v>46295</v>
      </c>
      <c r="E110" s="12">
        <f t="shared" si="6"/>
        <v>46198</v>
      </c>
    </row>
    <row r="111" spans="1:5" x14ac:dyDescent="0.25">
      <c r="A111" s="10"/>
      <c r="B111" s="32" t="s">
        <v>58</v>
      </c>
      <c r="C111" s="11">
        <v>46218</v>
      </c>
      <c r="D111" s="11">
        <v>46295</v>
      </c>
      <c r="E111" s="12">
        <f t="shared" si="6"/>
        <v>46198</v>
      </c>
    </row>
    <row r="112" spans="1:5" ht="32.25" customHeight="1" x14ac:dyDescent="0.25">
      <c r="A112" s="28" t="s">
        <v>62</v>
      </c>
      <c r="B112" s="28"/>
      <c r="C112" s="28"/>
      <c r="D112" s="28"/>
      <c r="E112" s="28"/>
    </row>
    <row r="113" spans="1:6" x14ac:dyDescent="0.25">
      <c r="A113" s="18" t="s">
        <v>63</v>
      </c>
      <c r="B113" s="27"/>
      <c r="C113" s="29"/>
      <c r="D113" s="30"/>
      <c r="E113" s="31"/>
    </row>
    <row r="114" spans="1:6" x14ac:dyDescent="0.25">
      <c r="A114" s="62" t="s">
        <v>11</v>
      </c>
      <c r="B114" s="62" t="s">
        <v>0</v>
      </c>
      <c r="C114" s="64" t="s">
        <v>1</v>
      </c>
      <c r="D114" s="65"/>
      <c r="E114" s="61" t="s">
        <v>8</v>
      </c>
    </row>
    <row r="115" spans="1:6" x14ac:dyDescent="0.25">
      <c r="A115" s="63"/>
      <c r="B115" s="62"/>
      <c r="C115" s="20" t="s">
        <v>9</v>
      </c>
      <c r="D115" s="21" t="s">
        <v>10</v>
      </c>
      <c r="E115" s="61"/>
    </row>
    <row r="116" spans="1:6" x14ac:dyDescent="0.25">
      <c r="A116" s="10">
        <v>1</v>
      </c>
      <c r="B116" s="40" t="s">
        <v>64</v>
      </c>
      <c r="C116" s="20">
        <v>46128</v>
      </c>
      <c r="D116" s="21">
        <v>46172</v>
      </c>
      <c r="E116" s="20">
        <f>C116-20</f>
        <v>46108</v>
      </c>
    </row>
    <row r="117" spans="1:6" ht="30" x14ac:dyDescent="0.25">
      <c r="A117" s="10">
        <v>3</v>
      </c>
      <c r="B117" s="3" t="s">
        <v>48</v>
      </c>
      <c r="C117" s="11">
        <v>46157</v>
      </c>
      <c r="D117" s="11">
        <v>46188</v>
      </c>
      <c r="E117" s="20">
        <f t="shared" ref="E117:E118" si="7">C117-20</f>
        <v>46137</v>
      </c>
      <c r="F117" s="2"/>
    </row>
    <row r="118" spans="1:6" x14ac:dyDescent="0.25">
      <c r="A118" s="10">
        <v>4</v>
      </c>
      <c r="B118" s="3" t="s">
        <v>49</v>
      </c>
      <c r="C118" s="11">
        <v>46157</v>
      </c>
      <c r="D118" s="11">
        <v>46188</v>
      </c>
      <c r="E118" s="20">
        <f t="shared" si="7"/>
        <v>46137</v>
      </c>
      <c r="F118" s="2"/>
    </row>
    <row r="119" spans="1:6" ht="32.25" customHeight="1" x14ac:dyDescent="0.25">
      <c r="A119" s="28" t="s">
        <v>65</v>
      </c>
      <c r="B119" s="28"/>
      <c r="C119" s="28"/>
      <c r="D119" s="28"/>
      <c r="E119" s="28"/>
    </row>
    <row r="120" spans="1:6" x14ac:dyDescent="0.25">
      <c r="A120" s="18" t="s">
        <v>66</v>
      </c>
      <c r="B120" s="27"/>
      <c r="C120" s="29"/>
      <c r="D120" s="30"/>
      <c r="E120" s="31"/>
    </row>
    <row r="121" spans="1:6" x14ac:dyDescent="0.25">
      <c r="A121" s="62" t="s">
        <v>11</v>
      </c>
      <c r="B121" s="62" t="s">
        <v>0</v>
      </c>
      <c r="C121" s="64" t="s">
        <v>1</v>
      </c>
      <c r="D121" s="65"/>
      <c r="E121" s="61" t="s">
        <v>8</v>
      </c>
    </row>
    <row r="122" spans="1:6" x14ac:dyDescent="0.25">
      <c r="A122" s="63"/>
      <c r="B122" s="62"/>
      <c r="C122" s="20" t="s">
        <v>9</v>
      </c>
      <c r="D122" s="21" t="s">
        <v>10</v>
      </c>
      <c r="E122" s="61"/>
    </row>
    <row r="123" spans="1:6" x14ac:dyDescent="0.25">
      <c r="A123" s="10">
        <v>1</v>
      </c>
      <c r="B123" s="40" t="s">
        <v>64</v>
      </c>
      <c r="C123" s="20">
        <v>46128</v>
      </c>
      <c r="D123" s="21">
        <v>46172</v>
      </c>
      <c r="E123" s="20">
        <f>C123-20</f>
        <v>46108</v>
      </c>
    </row>
    <row r="124" spans="1:6" ht="30" x14ac:dyDescent="0.25">
      <c r="A124" s="10">
        <v>3</v>
      </c>
      <c r="B124" s="3" t="s">
        <v>48</v>
      </c>
      <c r="C124" s="11">
        <v>46157</v>
      </c>
      <c r="D124" s="11">
        <v>46188</v>
      </c>
      <c r="E124" s="20">
        <f t="shared" ref="E124:E125" si="8">C124-20</f>
        <v>46137</v>
      </c>
      <c r="F124" s="2"/>
    </row>
    <row r="125" spans="1:6" x14ac:dyDescent="0.25">
      <c r="A125" s="10">
        <v>4</v>
      </c>
      <c r="B125" s="3" t="s">
        <v>49</v>
      </c>
      <c r="C125" s="11">
        <v>46157</v>
      </c>
      <c r="D125" s="11">
        <v>46188</v>
      </c>
      <c r="E125" s="20">
        <f t="shared" si="8"/>
        <v>46137</v>
      </c>
      <c r="F125" s="2"/>
    </row>
  </sheetData>
  <autoFilter ref="A1:E125" xr:uid="{00000000-0001-0000-0000-000000000000}"/>
  <mergeCells count="50">
    <mergeCell ref="A121:A122"/>
    <mergeCell ref="B121:B122"/>
    <mergeCell ref="C121:D121"/>
    <mergeCell ref="E121:E122"/>
    <mergeCell ref="A114:A115"/>
    <mergeCell ref="B114:B115"/>
    <mergeCell ref="C114:D114"/>
    <mergeCell ref="E114:E115"/>
    <mergeCell ref="A100:A101"/>
    <mergeCell ref="B100:B101"/>
    <mergeCell ref="C100:D100"/>
    <mergeCell ref="E100:E101"/>
    <mergeCell ref="A81:A82"/>
    <mergeCell ref="B81:B82"/>
    <mergeCell ref="C81:D81"/>
    <mergeCell ref="E81:E82"/>
    <mergeCell ref="A88:A89"/>
    <mergeCell ref="B88:B89"/>
    <mergeCell ref="C88:D88"/>
    <mergeCell ref="E88:E89"/>
    <mergeCell ref="A65:A66"/>
    <mergeCell ref="B65:B66"/>
    <mergeCell ref="C65:D65"/>
    <mergeCell ref="E65:E66"/>
    <mergeCell ref="A72:A73"/>
    <mergeCell ref="B72:B73"/>
    <mergeCell ref="C72:D72"/>
    <mergeCell ref="E72:E73"/>
    <mergeCell ref="A5:A6"/>
    <mergeCell ref="A19:A20"/>
    <mergeCell ref="B19:B20"/>
    <mergeCell ref="C19:D19"/>
    <mergeCell ref="E24:E25"/>
    <mergeCell ref="E19:E20"/>
    <mergeCell ref="B5:B6"/>
    <mergeCell ref="C5:D5"/>
    <mergeCell ref="E5:E6"/>
    <mergeCell ref="A36:B36"/>
    <mergeCell ref="A38:A39"/>
    <mergeCell ref="B38:B39"/>
    <mergeCell ref="C38:D38"/>
    <mergeCell ref="A22:B22"/>
    <mergeCell ref="A24:A25"/>
    <mergeCell ref="B24:B25"/>
    <mergeCell ref="C24:D24"/>
    <mergeCell ref="E38:E39"/>
    <mergeCell ref="A50:A51"/>
    <mergeCell ref="B50:B51"/>
    <mergeCell ref="C50:D50"/>
    <mergeCell ref="E50:E51"/>
  </mergeCells>
  <printOptions horizontalCentered="1"/>
  <pageMargins left="0.23622047244094491" right="0.23622047244094491" top="0.35433070866141736" bottom="0.15748031496062992" header="0" footer="0"/>
  <pageSetup paperSize="8" scale="86" fitToHeight="0" orientation="portrait" r:id="rId1"/>
  <rowBreaks count="1" manualBreakCount="1">
    <brk id="6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6CCB1-7D8C-48D5-804D-4D00597E49F0}">
  <sheetPr>
    <pageSetUpPr fitToPage="1"/>
  </sheetPr>
  <dimension ref="A1:H83"/>
  <sheetViews>
    <sheetView showGridLines="0" view="pageBreakPreview" zoomScale="120" zoomScaleNormal="120" zoomScaleSheetLayoutView="120" workbookViewId="0">
      <selection activeCell="E26" sqref="E26:E27"/>
    </sheetView>
  </sheetViews>
  <sheetFormatPr defaultColWidth="14.42578125" defaultRowHeight="15" x14ac:dyDescent="0.25"/>
  <cols>
    <col min="1" max="1" width="7.85546875" style="9" customWidth="1"/>
    <col min="2" max="2" width="34" style="9" customWidth="1"/>
    <col min="3" max="3" width="21.7109375" style="9" customWidth="1"/>
    <col min="4" max="4" width="19.85546875" style="9" customWidth="1"/>
    <col min="5" max="5" width="31.85546875" style="9" customWidth="1"/>
    <col min="6" max="16384" width="14.42578125" style="1"/>
  </cols>
  <sheetData>
    <row r="1" spans="1:6" x14ac:dyDescent="0.25">
      <c r="A1" s="14"/>
      <c r="B1" s="15" t="s">
        <v>12</v>
      </c>
      <c r="C1" s="16"/>
      <c r="D1" s="16"/>
      <c r="E1" s="17"/>
    </row>
    <row r="2" spans="1:6" x14ac:dyDescent="0.25">
      <c r="A2" s="14"/>
      <c r="B2" s="18" t="s">
        <v>13</v>
      </c>
      <c r="C2" s="16"/>
      <c r="D2" s="16"/>
      <c r="E2" s="17"/>
    </row>
    <row r="3" spans="1:6" x14ac:dyDescent="0.25">
      <c r="A3" s="14"/>
      <c r="B3" s="18" t="s">
        <v>14</v>
      </c>
      <c r="C3" s="16"/>
      <c r="D3" s="16"/>
      <c r="E3" s="17"/>
    </row>
    <row r="4" spans="1:6" x14ac:dyDescent="0.25">
      <c r="A4" s="19"/>
      <c r="B4" s="18" t="s">
        <v>15</v>
      </c>
      <c r="C4" s="16"/>
      <c r="D4" s="16"/>
      <c r="E4" s="17"/>
    </row>
    <row r="5" spans="1:6" x14ac:dyDescent="0.25">
      <c r="A5" s="67" t="s">
        <v>11</v>
      </c>
      <c r="B5" s="68" t="s">
        <v>0</v>
      </c>
      <c r="C5" s="64" t="s">
        <v>1</v>
      </c>
      <c r="D5" s="65"/>
      <c r="E5" s="70" t="s">
        <v>8</v>
      </c>
    </row>
    <row r="6" spans="1:6" x14ac:dyDescent="0.25">
      <c r="A6" s="65"/>
      <c r="B6" s="69"/>
      <c r="C6" s="20" t="s">
        <v>9</v>
      </c>
      <c r="D6" s="21" t="s">
        <v>10</v>
      </c>
      <c r="E6" s="71"/>
    </row>
    <row r="7" spans="1:6" s="9" customFormat="1" x14ac:dyDescent="0.25">
      <c r="A7" s="5">
        <v>10</v>
      </c>
      <c r="B7" s="3" t="s">
        <v>7</v>
      </c>
      <c r="C7" s="7">
        <v>46142</v>
      </c>
      <c r="D7" s="7">
        <v>46203</v>
      </c>
      <c r="E7" s="8">
        <f>C7-20</f>
        <v>46122</v>
      </c>
    </row>
    <row r="8" spans="1:6" x14ac:dyDescent="0.25">
      <c r="A8" s="66" t="s">
        <v>16</v>
      </c>
      <c r="B8" s="66"/>
      <c r="C8" s="22"/>
      <c r="D8" s="22"/>
      <c r="E8" s="23"/>
    </row>
    <row r="9" spans="1:6" x14ac:dyDescent="0.25">
      <c r="A9" s="18" t="s">
        <v>18</v>
      </c>
      <c r="B9" s="24"/>
      <c r="C9" s="22"/>
      <c r="D9" s="22"/>
      <c r="E9" s="23"/>
    </row>
    <row r="10" spans="1:6" x14ac:dyDescent="0.25">
      <c r="A10" s="62" t="s">
        <v>11</v>
      </c>
      <c r="B10" s="62" t="s">
        <v>0</v>
      </c>
      <c r="C10" s="64" t="s">
        <v>1</v>
      </c>
      <c r="D10" s="65"/>
      <c r="E10" s="61" t="s">
        <v>8</v>
      </c>
    </row>
    <row r="11" spans="1:6" x14ac:dyDescent="0.25">
      <c r="A11" s="63"/>
      <c r="B11" s="62"/>
      <c r="C11" s="20" t="s">
        <v>9</v>
      </c>
      <c r="D11" s="21" t="s">
        <v>10</v>
      </c>
      <c r="E11" s="61"/>
    </row>
    <row r="12" spans="1:6" ht="30" x14ac:dyDescent="0.25">
      <c r="A12" s="26"/>
      <c r="B12" s="3" t="s">
        <v>39</v>
      </c>
      <c r="C12" s="20">
        <v>46204</v>
      </c>
      <c r="D12" s="21">
        <v>46295</v>
      </c>
      <c r="E12" s="20">
        <f>C12-20</f>
        <v>46184</v>
      </c>
    </row>
    <row r="13" spans="1:6" x14ac:dyDescent="0.25">
      <c r="A13" s="10">
        <v>1</v>
      </c>
      <c r="B13" s="3" t="s">
        <v>35</v>
      </c>
      <c r="C13" s="11">
        <v>46188</v>
      </c>
      <c r="D13" s="11" t="s">
        <v>67</v>
      </c>
      <c r="E13" s="12">
        <f t="shared" ref="E13:E18" si="0">C13-20</f>
        <v>46168</v>
      </c>
    </row>
    <row r="14" spans="1:6" x14ac:dyDescent="0.25">
      <c r="A14" s="10">
        <v>5</v>
      </c>
      <c r="B14" s="3" t="s">
        <v>38</v>
      </c>
      <c r="C14" s="4">
        <v>46218</v>
      </c>
      <c r="D14" s="4">
        <v>46538</v>
      </c>
      <c r="E14" s="12">
        <f t="shared" si="0"/>
        <v>46198</v>
      </c>
      <c r="F14" s="2"/>
    </row>
    <row r="15" spans="1:6" x14ac:dyDescent="0.25">
      <c r="A15" s="10">
        <v>6</v>
      </c>
      <c r="B15" s="3" t="s">
        <v>29</v>
      </c>
      <c r="C15" s="4">
        <v>46218</v>
      </c>
      <c r="D15" s="4">
        <v>46538</v>
      </c>
      <c r="E15" s="12">
        <f t="shared" si="0"/>
        <v>46198</v>
      </c>
      <c r="F15" s="2"/>
    </row>
    <row r="16" spans="1:6" x14ac:dyDescent="0.25">
      <c r="A16" s="10">
        <v>7</v>
      </c>
      <c r="B16" s="3" t="s">
        <v>30</v>
      </c>
      <c r="C16" s="4">
        <v>46218</v>
      </c>
      <c r="D16" s="4">
        <v>46538</v>
      </c>
      <c r="E16" s="12">
        <f t="shared" si="0"/>
        <v>46198</v>
      </c>
      <c r="F16" s="2"/>
    </row>
    <row r="17" spans="1:8" x14ac:dyDescent="0.25">
      <c r="A17" s="10">
        <v>8</v>
      </c>
      <c r="B17" s="3" t="s">
        <v>27</v>
      </c>
      <c r="C17" s="4">
        <v>46218</v>
      </c>
      <c r="D17" s="4">
        <v>46538</v>
      </c>
      <c r="E17" s="12">
        <f t="shared" si="0"/>
        <v>46198</v>
      </c>
      <c r="F17" s="2"/>
    </row>
    <row r="18" spans="1:8" x14ac:dyDescent="0.25">
      <c r="A18" s="10">
        <v>9</v>
      </c>
      <c r="B18" s="3" t="s">
        <v>3</v>
      </c>
      <c r="C18" s="4">
        <v>46218</v>
      </c>
      <c r="D18" s="4">
        <v>46538</v>
      </c>
      <c r="E18" s="12">
        <f t="shared" si="0"/>
        <v>46198</v>
      </c>
      <c r="F18" s="2"/>
    </row>
    <row r="19" spans="1:8" x14ac:dyDescent="0.25">
      <c r="A19" s="66" t="s">
        <v>23</v>
      </c>
      <c r="B19" s="66"/>
      <c r="C19" s="22"/>
      <c r="D19" s="22"/>
      <c r="E19" s="23"/>
    </row>
    <row r="20" spans="1:8" x14ac:dyDescent="0.25">
      <c r="A20" s="18" t="s">
        <v>24</v>
      </c>
      <c r="B20" s="24"/>
      <c r="C20" s="22"/>
      <c r="D20" s="22"/>
      <c r="E20" s="23"/>
    </row>
    <row r="21" spans="1:8" x14ac:dyDescent="0.25">
      <c r="A21" s="62" t="s">
        <v>11</v>
      </c>
      <c r="B21" s="62" t="s">
        <v>0</v>
      </c>
      <c r="C21" s="64" t="s">
        <v>1</v>
      </c>
      <c r="D21" s="65"/>
      <c r="E21" s="61" t="s">
        <v>8</v>
      </c>
    </row>
    <row r="22" spans="1:8" x14ac:dyDescent="0.25">
      <c r="A22" s="63"/>
      <c r="B22" s="62"/>
      <c r="C22" s="20" t="s">
        <v>9</v>
      </c>
      <c r="D22" s="21" t="s">
        <v>10</v>
      </c>
      <c r="E22" s="61"/>
    </row>
    <row r="23" spans="1:8" s="9" customFormat="1" x14ac:dyDescent="0.25">
      <c r="A23" s="10">
        <v>1</v>
      </c>
      <c r="B23" s="3" t="s">
        <v>40</v>
      </c>
      <c r="C23" s="11">
        <v>46143</v>
      </c>
      <c r="D23" s="11">
        <v>46203</v>
      </c>
      <c r="E23" s="12">
        <f>C23-20</f>
        <v>46123</v>
      </c>
      <c r="F23" s="13"/>
    </row>
    <row r="24" spans="1:8" x14ac:dyDescent="0.25">
      <c r="A24" s="27"/>
      <c r="B24" s="28" t="s">
        <v>17</v>
      </c>
      <c r="C24" s="29"/>
      <c r="D24" s="30"/>
      <c r="E24" s="31"/>
    </row>
    <row r="25" spans="1:8" x14ac:dyDescent="0.25">
      <c r="A25" s="18" t="s">
        <v>19</v>
      </c>
      <c r="B25" s="27"/>
      <c r="C25" s="29"/>
      <c r="D25" s="30"/>
      <c r="E25" s="31"/>
    </row>
    <row r="26" spans="1:8" x14ac:dyDescent="0.25">
      <c r="A26" s="62" t="s">
        <v>11</v>
      </c>
      <c r="B26" s="62" t="s">
        <v>0</v>
      </c>
      <c r="C26" s="64" t="s">
        <v>1</v>
      </c>
      <c r="D26" s="65"/>
      <c r="E26" s="61" t="s">
        <v>8</v>
      </c>
    </row>
    <row r="27" spans="1:8" x14ac:dyDescent="0.25">
      <c r="A27" s="63"/>
      <c r="B27" s="62"/>
      <c r="C27" s="20" t="s">
        <v>9</v>
      </c>
      <c r="D27" s="21" t="s">
        <v>10</v>
      </c>
      <c r="E27" s="61"/>
    </row>
    <row r="28" spans="1:8" ht="30" x14ac:dyDescent="0.25">
      <c r="A28" s="10">
        <v>1</v>
      </c>
      <c r="B28" s="3" t="s">
        <v>39</v>
      </c>
      <c r="C28" s="11">
        <v>46204</v>
      </c>
      <c r="D28" s="11">
        <v>46295</v>
      </c>
      <c r="E28" s="12">
        <f>C28-20</f>
        <v>46184</v>
      </c>
    </row>
    <row r="29" spans="1:8" x14ac:dyDescent="0.25">
      <c r="A29" s="10">
        <v>2</v>
      </c>
      <c r="B29" s="3" t="s">
        <v>35</v>
      </c>
      <c r="C29" s="11">
        <v>46188</v>
      </c>
      <c r="D29" s="11" t="s">
        <v>67</v>
      </c>
      <c r="E29" s="12">
        <f t="shared" ref="E29:E35" si="1">C29-20</f>
        <v>46168</v>
      </c>
      <c r="F29" s="2"/>
    </row>
    <row r="30" spans="1:8" x14ac:dyDescent="0.25">
      <c r="A30" s="10">
        <v>4</v>
      </c>
      <c r="B30" s="32" t="s">
        <v>44</v>
      </c>
      <c r="C30" s="11">
        <v>46135</v>
      </c>
      <c r="D30" s="11">
        <f>C30+120</f>
        <v>46255</v>
      </c>
      <c r="E30" s="12">
        <f t="shared" si="1"/>
        <v>46115</v>
      </c>
      <c r="F30" s="2"/>
    </row>
    <row r="31" spans="1:8" x14ac:dyDescent="0.25">
      <c r="A31" s="10">
        <v>7</v>
      </c>
      <c r="B31" s="3" t="s">
        <v>38</v>
      </c>
      <c r="C31" s="11">
        <v>46218</v>
      </c>
      <c r="D31" s="11">
        <v>46538</v>
      </c>
      <c r="E31" s="12">
        <f t="shared" si="1"/>
        <v>46198</v>
      </c>
      <c r="F31" s="2"/>
      <c r="G31" s="2"/>
      <c r="H31" s="2"/>
    </row>
    <row r="32" spans="1:8" x14ac:dyDescent="0.25">
      <c r="A32" s="10">
        <v>8</v>
      </c>
      <c r="B32" s="3" t="s">
        <v>29</v>
      </c>
      <c r="C32" s="11">
        <v>46218</v>
      </c>
      <c r="D32" s="11">
        <v>46538</v>
      </c>
      <c r="E32" s="12">
        <f t="shared" si="1"/>
        <v>46198</v>
      </c>
      <c r="F32" s="2"/>
    </row>
    <row r="33" spans="1:6" x14ac:dyDescent="0.25">
      <c r="A33" s="10">
        <v>9</v>
      </c>
      <c r="B33" s="3" t="s">
        <v>30</v>
      </c>
      <c r="C33" s="11">
        <v>46218</v>
      </c>
      <c r="D33" s="11">
        <v>46538</v>
      </c>
      <c r="E33" s="12">
        <f t="shared" si="1"/>
        <v>46198</v>
      </c>
      <c r="F33" s="2"/>
    </row>
    <row r="34" spans="1:6" x14ac:dyDescent="0.25">
      <c r="A34" s="10">
        <v>10</v>
      </c>
      <c r="B34" s="3" t="s">
        <v>27</v>
      </c>
      <c r="C34" s="11">
        <v>46218</v>
      </c>
      <c r="D34" s="11">
        <v>46538</v>
      </c>
      <c r="E34" s="12">
        <f t="shared" si="1"/>
        <v>46198</v>
      </c>
      <c r="F34" s="2"/>
    </row>
    <row r="35" spans="1:6" x14ac:dyDescent="0.25">
      <c r="A35" s="10">
        <v>11</v>
      </c>
      <c r="B35" s="3" t="s">
        <v>3</v>
      </c>
      <c r="C35" s="11">
        <v>46218</v>
      </c>
      <c r="D35" s="11">
        <v>46538</v>
      </c>
      <c r="E35" s="12">
        <f t="shared" si="1"/>
        <v>46198</v>
      </c>
      <c r="F35" s="2"/>
    </row>
    <row r="36" spans="1:6" x14ac:dyDescent="0.25">
      <c r="A36" s="27"/>
      <c r="B36" s="28" t="s">
        <v>50</v>
      </c>
      <c r="C36" s="29"/>
      <c r="D36" s="30"/>
      <c r="E36" s="31"/>
    </row>
    <row r="37" spans="1:6" x14ac:dyDescent="0.25">
      <c r="A37" s="18" t="s">
        <v>46</v>
      </c>
      <c r="B37" s="27"/>
      <c r="C37" s="29"/>
      <c r="D37" s="30"/>
      <c r="E37" s="31"/>
    </row>
    <row r="38" spans="1:6" x14ac:dyDescent="0.25">
      <c r="A38" s="62" t="s">
        <v>11</v>
      </c>
      <c r="B38" s="62" t="s">
        <v>0</v>
      </c>
      <c r="C38" s="64" t="s">
        <v>1</v>
      </c>
      <c r="D38" s="65"/>
      <c r="E38" s="61" t="s">
        <v>8</v>
      </c>
    </row>
    <row r="39" spans="1:6" x14ac:dyDescent="0.25">
      <c r="A39" s="63"/>
      <c r="B39" s="62"/>
      <c r="C39" s="20" t="s">
        <v>9</v>
      </c>
      <c r="D39" s="21" t="s">
        <v>10</v>
      </c>
      <c r="E39" s="61"/>
    </row>
    <row r="40" spans="1:6" ht="30" x14ac:dyDescent="0.25">
      <c r="A40" s="10">
        <v>2</v>
      </c>
      <c r="B40" s="3" t="s">
        <v>48</v>
      </c>
      <c r="C40" s="11">
        <v>46218</v>
      </c>
      <c r="D40" s="11">
        <v>46338</v>
      </c>
      <c r="E40" s="12">
        <f t="shared" ref="E40:E41" si="2">C40-20</f>
        <v>46198</v>
      </c>
      <c r="F40" s="2"/>
    </row>
    <row r="41" spans="1:6" x14ac:dyDescent="0.25">
      <c r="A41" s="10">
        <v>3</v>
      </c>
      <c r="B41" s="3" t="s">
        <v>49</v>
      </c>
      <c r="C41" s="11">
        <v>46218</v>
      </c>
      <c r="D41" s="11">
        <v>46338</v>
      </c>
      <c r="E41" s="12">
        <f t="shared" si="2"/>
        <v>46198</v>
      </c>
      <c r="F41" s="2"/>
    </row>
    <row r="42" spans="1:6" ht="31.5" customHeight="1" x14ac:dyDescent="0.25">
      <c r="A42" s="33" t="s">
        <v>69</v>
      </c>
      <c r="B42" s="34"/>
      <c r="C42" s="34"/>
      <c r="D42" s="34"/>
      <c r="E42" s="34"/>
    </row>
    <row r="43" spans="1:6" x14ac:dyDescent="0.25">
      <c r="A43" s="18" t="s">
        <v>53</v>
      </c>
      <c r="B43" s="27"/>
      <c r="C43" s="29"/>
      <c r="D43" s="30"/>
      <c r="E43" s="31"/>
    </row>
    <row r="44" spans="1:6" x14ac:dyDescent="0.25">
      <c r="A44" s="62" t="s">
        <v>11</v>
      </c>
      <c r="B44" s="62" t="s">
        <v>0</v>
      </c>
      <c r="C44" s="64" t="s">
        <v>1</v>
      </c>
      <c r="D44" s="65"/>
      <c r="E44" s="61" t="s">
        <v>8</v>
      </c>
    </row>
    <row r="45" spans="1:6" x14ac:dyDescent="0.25">
      <c r="A45" s="63"/>
      <c r="B45" s="62"/>
      <c r="C45" s="20" t="s">
        <v>9</v>
      </c>
      <c r="D45" s="21" t="s">
        <v>10</v>
      </c>
      <c r="E45" s="61"/>
    </row>
    <row r="46" spans="1:6" ht="30" x14ac:dyDescent="0.25">
      <c r="A46" s="10">
        <v>1</v>
      </c>
      <c r="B46" s="3" t="s">
        <v>47</v>
      </c>
      <c r="C46" s="11">
        <v>46135</v>
      </c>
      <c r="D46" s="11">
        <v>46375</v>
      </c>
      <c r="E46" s="12">
        <f>C46-20</f>
        <v>46115</v>
      </c>
    </row>
    <row r="47" spans="1:6" x14ac:dyDescent="0.25">
      <c r="A47" s="10">
        <v>3</v>
      </c>
      <c r="B47" s="3" t="s">
        <v>49</v>
      </c>
      <c r="C47" s="4">
        <v>46216</v>
      </c>
      <c r="D47" s="4">
        <v>46438</v>
      </c>
      <c r="E47" s="12">
        <f t="shared" ref="E47" si="3">C47-20</f>
        <v>46196</v>
      </c>
      <c r="F47" s="2"/>
    </row>
    <row r="48" spans="1:6" x14ac:dyDescent="0.25">
      <c r="A48" s="28" t="s">
        <v>54</v>
      </c>
      <c r="C48" s="29"/>
      <c r="D48" s="30"/>
      <c r="E48" s="31"/>
    </row>
    <row r="49" spans="1:5" x14ac:dyDescent="0.25">
      <c r="A49" s="18" t="s">
        <v>25</v>
      </c>
      <c r="B49" s="27"/>
      <c r="C49" s="29"/>
      <c r="D49" s="30"/>
      <c r="E49" s="31"/>
    </row>
    <row r="50" spans="1:5" ht="13.5" customHeight="1" x14ac:dyDescent="0.25">
      <c r="A50" s="72" t="s">
        <v>11</v>
      </c>
      <c r="B50" s="72" t="s">
        <v>0</v>
      </c>
      <c r="C50" s="74" t="s">
        <v>1</v>
      </c>
      <c r="D50" s="75"/>
      <c r="E50" s="70" t="s">
        <v>8</v>
      </c>
    </row>
    <row r="51" spans="1:5" x14ac:dyDescent="0.25">
      <c r="A51" s="73"/>
      <c r="B51" s="73"/>
      <c r="C51" s="20" t="s">
        <v>9</v>
      </c>
      <c r="D51" s="21" t="s">
        <v>10</v>
      </c>
      <c r="E51" s="71"/>
    </row>
    <row r="52" spans="1:5" x14ac:dyDescent="0.25">
      <c r="A52" s="10">
        <v>1</v>
      </c>
      <c r="B52" s="3" t="s">
        <v>55</v>
      </c>
      <c r="C52" s="11">
        <v>46167</v>
      </c>
      <c r="D52" s="11">
        <v>46233</v>
      </c>
      <c r="E52" s="12">
        <f>C52-20</f>
        <v>46147</v>
      </c>
    </row>
    <row r="53" spans="1:5" x14ac:dyDescent="0.25">
      <c r="A53" s="10">
        <v>3</v>
      </c>
      <c r="B53" s="32" t="s">
        <v>56</v>
      </c>
      <c r="C53" s="11">
        <v>46204</v>
      </c>
      <c r="D53" s="11">
        <v>46233</v>
      </c>
      <c r="E53" s="12">
        <f t="shared" ref="E53:E58" si="4">C53-20</f>
        <v>46184</v>
      </c>
    </row>
    <row r="54" spans="1:5" x14ac:dyDescent="0.25">
      <c r="A54" s="10">
        <v>4</v>
      </c>
      <c r="B54" s="32" t="s">
        <v>38</v>
      </c>
      <c r="C54" s="11">
        <v>46218</v>
      </c>
      <c r="D54" s="11">
        <v>46295</v>
      </c>
      <c r="E54" s="12">
        <f t="shared" si="4"/>
        <v>46198</v>
      </c>
    </row>
    <row r="55" spans="1:5" x14ac:dyDescent="0.25">
      <c r="A55" s="10">
        <v>5</v>
      </c>
      <c r="B55" s="32" t="s">
        <v>7</v>
      </c>
      <c r="C55" s="11">
        <v>46218</v>
      </c>
      <c r="D55" s="11">
        <v>46295</v>
      </c>
      <c r="E55" s="12">
        <f t="shared" si="4"/>
        <v>46198</v>
      </c>
    </row>
    <row r="56" spans="1:5" x14ac:dyDescent="0.25">
      <c r="A56" s="10">
        <v>6</v>
      </c>
      <c r="B56" s="3" t="s">
        <v>3</v>
      </c>
      <c r="C56" s="11">
        <v>46218</v>
      </c>
      <c r="D56" s="11">
        <v>46295</v>
      </c>
      <c r="E56" s="12">
        <f t="shared" si="4"/>
        <v>46198</v>
      </c>
    </row>
    <row r="57" spans="1:5" x14ac:dyDescent="0.25">
      <c r="A57" s="10">
        <v>7</v>
      </c>
      <c r="B57" s="3" t="s">
        <v>57</v>
      </c>
      <c r="C57" s="11">
        <v>46218</v>
      </c>
      <c r="D57" s="11">
        <v>46295</v>
      </c>
      <c r="E57" s="12">
        <f t="shared" si="4"/>
        <v>46198</v>
      </c>
    </row>
    <row r="58" spans="1:5" x14ac:dyDescent="0.25">
      <c r="A58" s="10">
        <v>8</v>
      </c>
      <c r="B58" s="32" t="s">
        <v>58</v>
      </c>
      <c r="C58" s="11">
        <v>46218</v>
      </c>
      <c r="D58" s="11">
        <v>46295</v>
      </c>
      <c r="E58" s="12">
        <f t="shared" si="4"/>
        <v>46198</v>
      </c>
    </row>
    <row r="59" spans="1:5" x14ac:dyDescent="0.25">
      <c r="A59" s="28" t="s">
        <v>59</v>
      </c>
      <c r="C59" s="29"/>
      <c r="D59" s="30"/>
      <c r="E59" s="31"/>
    </row>
    <row r="60" spans="1:5" x14ac:dyDescent="0.25">
      <c r="A60" s="18" t="s">
        <v>61</v>
      </c>
      <c r="B60" s="27"/>
      <c r="C60" s="29"/>
      <c r="D60" s="30"/>
      <c r="E60" s="31"/>
    </row>
    <row r="61" spans="1:5" ht="13.5" customHeight="1" x14ac:dyDescent="0.25">
      <c r="A61" s="72" t="s">
        <v>11</v>
      </c>
      <c r="B61" s="72" t="s">
        <v>0</v>
      </c>
      <c r="C61" s="74" t="s">
        <v>1</v>
      </c>
      <c r="D61" s="75"/>
      <c r="E61" s="70" t="s">
        <v>8</v>
      </c>
    </row>
    <row r="62" spans="1:5" x14ac:dyDescent="0.25">
      <c r="A62" s="73"/>
      <c r="B62" s="73"/>
      <c r="C62" s="20" t="s">
        <v>9</v>
      </c>
      <c r="D62" s="21" t="s">
        <v>10</v>
      </c>
      <c r="E62" s="71"/>
    </row>
    <row r="63" spans="1:5" x14ac:dyDescent="0.25">
      <c r="A63" s="10"/>
      <c r="B63" s="32" t="s">
        <v>5</v>
      </c>
      <c r="C63" s="11">
        <v>46143</v>
      </c>
      <c r="D63" s="11">
        <v>46188</v>
      </c>
      <c r="E63" s="12">
        <f>C63-20</f>
        <v>46123</v>
      </c>
    </row>
    <row r="64" spans="1:5" x14ac:dyDescent="0.25">
      <c r="A64" s="10"/>
      <c r="B64" s="32" t="s">
        <v>22</v>
      </c>
      <c r="C64" s="11">
        <v>46143</v>
      </c>
      <c r="D64" s="11">
        <v>46256</v>
      </c>
      <c r="E64" s="12">
        <f t="shared" ref="E64:E71" si="5">C64-20</f>
        <v>46123</v>
      </c>
    </row>
    <row r="65" spans="1:6" x14ac:dyDescent="0.25">
      <c r="A65" s="10"/>
      <c r="B65" s="32" t="s">
        <v>60</v>
      </c>
      <c r="C65" s="11">
        <v>46143</v>
      </c>
      <c r="D65" s="11">
        <v>46256</v>
      </c>
      <c r="E65" s="12">
        <f t="shared" si="5"/>
        <v>46123</v>
      </c>
    </row>
    <row r="66" spans="1:6" x14ac:dyDescent="0.25">
      <c r="A66" s="10"/>
      <c r="B66" s="32" t="s">
        <v>56</v>
      </c>
      <c r="C66" s="11">
        <v>46204</v>
      </c>
      <c r="D66" s="11">
        <v>46233</v>
      </c>
      <c r="E66" s="12">
        <f t="shared" si="5"/>
        <v>46184</v>
      </c>
    </row>
    <row r="67" spans="1:6" x14ac:dyDescent="0.25">
      <c r="A67" s="10"/>
      <c r="B67" s="32" t="s">
        <v>38</v>
      </c>
      <c r="C67" s="11">
        <v>46218</v>
      </c>
      <c r="D67" s="11">
        <v>46295</v>
      </c>
      <c r="E67" s="12">
        <f t="shared" si="5"/>
        <v>46198</v>
      </c>
    </row>
    <row r="68" spans="1:6" x14ac:dyDescent="0.25">
      <c r="A68" s="10"/>
      <c r="B68" s="32" t="s">
        <v>7</v>
      </c>
      <c r="C68" s="11">
        <v>46218</v>
      </c>
      <c r="D68" s="11">
        <v>46295</v>
      </c>
      <c r="E68" s="12">
        <f t="shared" si="5"/>
        <v>46198</v>
      </c>
    </row>
    <row r="69" spans="1:6" x14ac:dyDescent="0.25">
      <c r="A69" s="10"/>
      <c r="B69" s="32" t="s">
        <v>3</v>
      </c>
      <c r="C69" s="11">
        <v>46218</v>
      </c>
      <c r="D69" s="11">
        <v>46295</v>
      </c>
      <c r="E69" s="12">
        <f t="shared" si="5"/>
        <v>46198</v>
      </c>
    </row>
    <row r="70" spans="1:6" x14ac:dyDescent="0.25">
      <c r="A70" s="10"/>
      <c r="B70" s="32" t="s">
        <v>57</v>
      </c>
      <c r="C70" s="11">
        <v>46218</v>
      </c>
      <c r="D70" s="11">
        <v>46295</v>
      </c>
      <c r="E70" s="12">
        <f t="shared" si="5"/>
        <v>46198</v>
      </c>
    </row>
    <row r="71" spans="1:6" x14ac:dyDescent="0.25">
      <c r="A71" s="10"/>
      <c r="B71" s="32" t="s">
        <v>58</v>
      </c>
      <c r="C71" s="11">
        <v>46218</v>
      </c>
      <c r="D71" s="11">
        <v>46295</v>
      </c>
      <c r="E71" s="12">
        <f t="shared" si="5"/>
        <v>46198</v>
      </c>
    </row>
    <row r="72" spans="1:6" ht="32.25" customHeight="1" x14ac:dyDescent="0.25">
      <c r="A72" s="28" t="s">
        <v>62</v>
      </c>
      <c r="B72" s="28"/>
      <c r="C72" s="28"/>
      <c r="D72" s="28"/>
      <c r="E72" s="28"/>
    </row>
    <row r="73" spans="1:6" x14ac:dyDescent="0.25">
      <c r="A73" s="18" t="s">
        <v>63</v>
      </c>
      <c r="B73" s="27"/>
      <c r="C73" s="29"/>
      <c r="D73" s="30"/>
      <c r="E73" s="31"/>
    </row>
    <row r="74" spans="1:6" x14ac:dyDescent="0.25">
      <c r="A74" s="62" t="s">
        <v>11</v>
      </c>
      <c r="B74" s="62" t="s">
        <v>0</v>
      </c>
      <c r="C74" s="64" t="s">
        <v>1</v>
      </c>
      <c r="D74" s="65"/>
      <c r="E74" s="61" t="s">
        <v>8</v>
      </c>
    </row>
    <row r="75" spans="1:6" x14ac:dyDescent="0.25">
      <c r="A75" s="63"/>
      <c r="B75" s="62"/>
      <c r="C75" s="20" t="s">
        <v>9</v>
      </c>
      <c r="D75" s="21" t="s">
        <v>10</v>
      </c>
      <c r="E75" s="61"/>
    </row>
    <row r="76" spans="1:6" ht="30" x14ac:dyDescent="0.25">
      <c r="A76" s="10">
        <v>3</v>
      </c>
      <c r="B76" s="3" t="s">
        <v>48</v>
      </c>
      <c r="C76" s="11">
        <v>46157</v>
      </c>
      <c r="D76" s="11">
        <v>46188</v>
      </c>
      <c r="E76" s="20">
        <f t="shared" ref="E76:E77" si="6">C76-20</f>
        <v>46137</v>
      </c>
      <c r="F76" s="2"/>
    </row>
    <row r="77" spans="1:6" x14ac:dyDescent="0.25">
      <c r="A77" s="10">
        <v>4</v>
      </c>
      <c r="B77" s="3" t="s">
        <v>49</v>
      </c>
      <c r="C77" s="11">
        <v>46157</v>
      </c>
      <c r="D77" s="11">
        <v>46188</v>
      </c>
      <c r="E77" s="20">
        <f t="shared" si="6"/>
        <v>46137</v>
      </c>
      <c r="F77" s="2"/>
    </row>
    <row r="78" spans="1:6" ht="32.25" customHeight="1" x14ac:dyDescent="0.25">
      <c r="A78" s="28" t="s">
        <v>65</v>
      </c>
      <c r="B78" s="28"/>
      <c r="C78" s="28"/>
      <c r="D78" s="28"/>
      <c r="E78" s="28"/>
    </row>
    <row r="79" spans="1:6" x14ac:dyDescent="0.25">
      <c r="A79" s="18" t="s">
        <v>66</v>
      </c>
      <c r="B79" s="27"/>
      <c r="C79" s="29"/>
      <c r="D79" s="30"/>
      <c r="E79" s="31"/>
    </row>
    <row r="80" spans="1:6" x14ac:dyDescent="0.25">
      <c r="A80" s="62" t="s">
        <v>11</v>
      </c>
      <c r="B80" s="62" t="s">
        <v>0</v>
      </c>
      <c r="C80" s="64" t="s">
        <v>1</v>
      </c>
      <c r="D80" s="65"/>
      <c r="E80" s="61" t="s">
        <v>8</v>
      </c>
    </row>
    <row r="81" spans="1:6" x14ac:dyDescent="0.25">
      <c r="A81" s="63"/>
      <c r="B81" s="62"/>
      <c r="C81" s="20" t="s">
        <v>9</v>
      </c>
      <c r="D81" s="21" t="s">
        <v>10</v>
      </c>
      <c r="E81" s="61"/>
    </row>
    <row r="82" spans="1:6" ht="30" x14ac:dyDescent="0.25">
      <c r="A82" s="10">
        <v>3</v>
      </c>
      <c r="B82" s="3" t="s">
        <v>48</v>
      </c>
      <c r="C82" s="11">
        <v>46157</v>
      </c>
      <c r="D82" s="11">
        <v>46188</v>
      </c>
      <c r="E82" s="20">
        <f t="shared" ref="E82:E83" si="7">C82-20</f>
        <v>46137</v>
      </c>
      <c r="F82" s="2"/>
    </row>
    <row r="83" spans="1:6" x14ac:dyDescent="0.25">
      <c r="A83" s="10">
        <v>4</v>
      </c>
      <c r="B83" s="3" t="s">
        <v>49</v>
      </c>
      <c r="C83" s="11">
        <v>46157</v>
      </c>
      <c r="D83" s="11">
        <v>46188</v>
      </c>
      <c r="E83" s="20">
        <f t="shared" si="7"/>
        <v>46137</v>
      </c>
      <c r="F83" s="2"/>
    </row>
  </sheetData>
  <autoFilter ref="A1:E83" xr:uid="{00000000-0001-0000-0000-000000000000}"/>
  <mergeCells count="42">
    <mergeCell ref="A80:A81"/>
    <mergeCell ref="B80:B81"/>
    <mergeCell ref="C80:D80"/>
    <mergeCell ref="E80:E81"/>
    <mergeCell ref="A61:A62"/>
    <mergeCell ref="B61:B62"/>
    <mergeCell ref="C61:D61"/>
    <mergeCell ref="E61:E62"/>
    <mergeCell ref="A74:A75"/>
    <mergeCell ref="B74:B75"/>
    <mergeCell ref="C74:D74"/>
    <mergeCell ref="E74:E75"/>
    <mergeCell ref="A44:A45"/>
    <mergeCell ref="B44:B45"/>
    <mergeCell ref="C44:D44"/>
    <mergeCell ref="E44:E45"/>
    <mergeCell ref="A50:A51"/>
    <mergeCell ref="B50:B51"/>
    <mergeCell ref="C50:D50"/>
    <mergeCell ref="E50:E51"/>
    <mergeCell ref="A38:A39"/>
    <mergeCell ref="B38:B39"/>
    <mergeCell ref="C38:D38"/>
    <mergeCell ref="E38:E39"/>
    <mergeCell ref="A21:A22"/>
    <mergeCell ref="B21:B22"/>
    <mergeCell ref="C21:D21"/>
    <mergeCell ref="E21:E22"/>
    <mergeCell ref="A26:A27"/>
    <mergeCell ref="B26:B27"/>
    <mergeCell ref="C26:D26"/>
    <mergeCell ref="E26:E27"/>
    <mergeCell ref="A19:B19"/>
    <mergeCell ref="A5:A6"/>
    <mergeCell ref="B5:B6"/>
    <mergeCell ref="C5:D5"/>
    <mergeCell ref="E5:E6"/>
    <mergeCell ref="A8:B8"/>
    <mergeCell ref="A10:A11"/>
    <mergeCell ref="B10:B11"/>
    <mergeCell ref="C10:D10"/>
    <mergeCell ref="E10:E11"/>
  </mergeCells>
  <printOptions horizontalCentered="1"/>
  <pageMargins left="0.23622047244094491" right="0.23622047244094491" top="0.35433070866141736" bottom="0.15748031496062992" header="0" footer="0"/>
  <pageSetup paperSize="8" scale="86" fitToHeight="0" orientation="portrait" r:id="rId1"/>
  <rowBreaks count="1" manualBreakCount="1">
    <brk id="35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AB91-C881-48A1-BAFB-AD2CD744D425}">
  <sheetPr>
    <pageSetUpPr fitToPage="1"/>
  </sheetPr>
  <dimension ref="A1:F54"/>
  <sheetViews>
    <sheetView showGridLines="0" view="pageBreakPreview" zoomScale="120" zoomScaleNormal="120" zoomScaleSheetLayoutView="120" workbookViewId="0">
      <selection sqref="A1:XFD8"/>
    </sheetView>
  </sheetViews>
  <sheetFormatPr defaultColWidth="14.42578125" defaultRowHeight="15" x14ac:dyDescent="0.25"/>
  <cols>
    <col min="1" max="1" width="7.85546875" style="9" customWidth="1"/>
    <col min="2" max="2" width="34" style="9" customWidth="1"/>
    <col min="3" max="3" width="21.7109375" style="9" customWidth="1"/>
    <col min="4" max="4" width="19.85546875" style="9" customWidth="1"/>
    <col min="5" max="5" width="31.85546875" style="9" customWidth="1"/>
    <col min="6" max="16384" width="14.42578125" style="1"/>
  </cols>
  <sheetData>
    <row r="1" spans="1:6" s="43" customFormat="1" x14ac:dyDescent="0.25">
      <c r="A1" s="66" t="s">
        <v>16</v>
      </c>
      <c r="B1" s="66"/>
      <c r="C1" s="22"/>
      <c r="D1" s="22"/>
      <c r="E1" s="23"/>
    </row>
    <row r="2" spans="1:6" s="43" customFormat="1" x14ac:dyDescent="0.25">
      <c r="A2" s="18" t="s">
        <v>18</v>
      </c>
      <c r="B2" s="24"/>
      <c r="C2" s="22"/>
      <c r="D2" s="22"/>
      <c r="E2" s="23"/>
    </row>
    <row r="3" spans="1:6" s="43" customFormat="1" x14ac:dyDescent="0.25">
      <c r="A3" s="62" t="s">
        <v>11</v>
      </c>
      <c r="B3" s="62" t="s">
        <v>0</v>
      </c>
      <c r="C3" s="64" t="s">
        <v>1</v>
      </c>
      <c r="D3" s="65"/>
      <c r="E3" s="61" t="s">
        <v>8</v>
      </c>
    </row>
    <row r="4" spans="1:6" s="43" customFormat="1" x14ac:dyDescent="0.25">
      <c r="A4" s="63"/>
      <c r="B4" s="62"/>
      <c r="C4" s="25" t="s">
        <v>9</v>
      </c>
      <c r="D4" s="21" t="s">
        <v>10</v>
      </c>
      <c r="E4" s="61"/>
    </row>
    <row r="5" spans="1:6" s="43" customFormat="1" ht="30" x14ac:dyDescent="0.25">
      <c r="A5" s="48">
        <v>1</v>
      </c>
      <c r="B5" s="3" t="s">
        <v>39</v>
      </c>
      <c r="C5" s="25">
        <v>46233</v>
      </c>
      <c r="D5" s="21">
        <v>46295</v>
      </c>
      <c r="E5" s="25">
        <f>C5-20</f>
        <v>46213</v>
      </c>
    </row>
    <row r="6" spans="1:6" s="43" customFormat="1" x14ac:dyDescent="0.25">
      <c r="A6" s="48">
        <v>2</v>
      </c>
      <c r="B6" s="3" t="s">
        <v>30</v>
      </c>
      <c r="C6" s="11">
        <v>46233</v>
      </c>
      <c r="D6" s="21">
        <v>46295</v>
      </c>
      <c r="E6" s="12">
        <f t="shared" ref="E6:E8" si="0">C6-20</f>
        <v>46213</v>
      </c>
      <c r="F6" s="44"/>
    </row>
    <row r="7" spans="1:6" s="43" customFormat="1" x14ac:dyDescent="0.25">
      <c r="A7" s="48">
        <v>3</v>
      </c>
      <c r="B7" s="3" t="s">
        <v>70</v>
      </c>
      <c r="C7" s="11">
        <v>46233</v>
      </c>
      <c r="D7" s="21">
        <v>46295</v>
      </c>
      <c r="E7" s="12">
        <f t="shared" si="0"/>
        <v>46213</v>
      </c>
      <c r="F7" s="44"/>
    </row>
    <row r="8" spans="1:6" s="43" customFormat="1" x14ac:dyDescent="0.25">
      <c r="A8" s="48">
        <v>4</v>
      </c>
      <c r="B8" s="3" t="s">
        <v>31</v>
      </c>
      <c r="C8" s="11">
        <v>46266</v>
      </c>
      <c r="D8" s="21">
        <v>46325</v>
      </c>
      <c r="E8" s="12">
        <f t="shared" si="0"/>
        <v>46246</v>
      </c>
      <c r="F8" s="44"/>
    </row>
    <row r="9" spans="1:6" s="43" customFormat="1" x14ac:dyDescent="0.25">
      <c r="A9" s="27"/>
      <c r="B9" s="28" t="s">
        <v>17</v>
      </c>
      <c r="C9" s="29"/>
      <c r="D9" s="30"/>
      <c r="E9" s="31"/>
    </row>
    <row r="10" spans="1:6" s="43" customFormat="1" x14ac:dyDescent="0.25">
      <c r="A10" s="18" t="s">
        <v>19</v>
      </c>
      <c r="B10" s="27"/>
      <c r="C10" s="29"/>
      <c r="D10" s="30"/>
      <c r="E10" s="31"/>
    </row>
    <row r="11" spans="1:6" s="43" customFormat="1" x14ac:dyDescent="0.25">
      <c r="A11" s="62" t="s">
        <v>11</v>
      </c>
      <c r="B11" s="62" t="s">
        <v>0</v>
      </c>
      <c r="C11" s="64" t="s">
        <v>1</v>
      </c>
      <c r="D11" s="65"/>
      <c r="E11" s="61" t="s">
        <v>8</v>
      </c>
    </row>
    <row r="12" spans="1:6" s="43" customFormat="1" x14ac:dyDescent="0.25">
      <c r="A12" s="63"/>
      <c r="B12" s="62"/>
      <c r="C12" s="25" t="s">
        <v>9</v>
      </c>
      <c r="D12" s="21" t="s">
        <v>10</v>
      </c>
      <c r="E12" s="61"/>
    </row>
    <row r="13" spans="1:6" s="43" customFormat="1" ht="30" x14ac:dyDescent="0.25">
      <c r="A13" s="10">
        <v>1</v>
      </c>
      <c r="B13" s="3" t="s">
        <v>39</v>
      </c>
      <c r="C13" s="25">
        <v>46233</v>
      </c>
      <c r="D13" s="11">
        <v>46295</v>
      </c>
      <c r="E13" s="12">
        <f>C13-20</f>
        <v>46213</v>
      </c>
    </row>
    <row r="14" spans="1:6" s="43" customFormat="1" x14ac:dyDescent="0.25">
      <c r="A14" s="10">
        <v>2</v>
      </c>
      <c r="B14" s="3" t="s">
        <v>30</v>
      </c>
      <c r="C14" s="25">
        <v>46233</v>
      </c>
      <c r="D14" s="11">
        <v>46295</v>
      </c>
      <c r="E14" s="12">
        <f t="shared" ref="E14:E16" si="1">C14-20</f>
        <v>46213</v>
      </c>
      <c r="F14" s="44"/>
    </row>
    <row r="15" spans="1:6" s="43" customFormat="1" x14ac:dyDescent="0.25">
      <c r="A15" s="10">
        <v>3</v>
      </c>
      <c r="B15" s="3" t="s">
        <v>70</v>
      </c>
      <c r="C15" s="25">
        <v>46233</v>
      </c>
      <c r="D15" s="11">
        <v>46295</v>
      </c>
      <c r="E15" s="12">
        <f t="shared" si="1"/>
        <v>46213</v>
      </c>
      <c r="F15" s="44"/>
    </row>
    <row r="16" spans="1:6" s="43" customFormat="1" x14ac:dyDescent="0.25">
      <c r="A16" s="10">
        <v>4</v>
      </c>
      <c r="B16" s="3" t="s">
        <v>31</v>
      </c>
      <c r="C16" s="11">
        <v>46266</v>
      </c>
      <c r="D16" s="21">
        <v>46325</v>
      </c>
      <c r="E16" s="12">
        <f t="shared" si="1"/>
        <v>46246</v>
      </c>
      <c r="F16" s="44"/>
    </row>
    <row r="17" spans="1:6" x14ac:dyDescent="0.25">
      <c r="A17" s="27"/>
      <c r="B17" s="28" t="s">
        <v>50</v>
      </c>
      <c r="C17" s="29"/>
      <c r="D17" s="30"/>
      <c r="E17" s="31"/>
    </row>
    <row r="18" spans="1:6" x14ac:dyDescent="0.25">
      <c r="A18" s="18" t="s">
        <v>46</v>
      </c>
      <c r="B18" s="27"/>
      <c r="C18" s="29"/>
      <c r="D18" s="30"/>
      <c r="E18" s="31"/>
    </row>
    <row r="19" spans="1:6" x14ac:dyDescent="0.25">
      <c r="A19" s="62" t="s">
        <v>11</v>
      </c>
      <c r="B19" s="62" t="s">
        <v>0</v>
      </c>
      <c r="C19" s="64" t="s">
        <v>1</v>
      </c>
      <c r="D19" s="65"/>
      <c r="E19" s="61" t="s">
        <v>8</v>
      </c>
    </row>
    <row r="20" spans="1:6" x14ac:dyDescent="0.25">
      <c r="A20" s="63"/>
      <c r="B20" s="62"/>
      <c r="C20" s="25" t="s">
        <v>9</v>
      </c>
      <c r="D20" s="21" t="s">
        <v>10</v>
      </c>
      <c r="E20" s="61"/>
    </row>
    <row r="21" spans="1:6" ht="30" x14ac:dyDescent="0.25">
      <c r="A21" s="10">
        <v>2</v>
      </c>
      <c r="B21" s="3" t="s">
        <v>48</v>
      </c>
      <c r="C21" s="11">
        <v>46264</v>
      </c>
      <c r="D21" s="11">
        <v>46414</v>
      </c>
      <c r="E21" s="12">
        <f t="shared" ref="E21:E22" si="2">C21-20</f>
        <v>46244</v>
      </c>
      <c r="F21" s="2"/>
    </row>
    <row r="22" spans="1:6" x14ac:dyDescent="0.25">
      <c r="A22" s="10">
        <v>3</v>
      </c>
      <c r="B22" s="3" t="s">
        <v>49</v>
      </c>
      <c r="C22" s="11">
        <v>46264</v>
      </c>
      <c r="D22" s="11">
        <v>46724</v>
      </c>
      <c r="E22" s="12">
        <f t="shared" si="2"/>
        <v>46244</v>
      </c>
      <c r="F22" s="2"/>
    </row>
    <row r="23" spans="1:6" ht="31.5" customHeight="1" x14ac:dyDescent="0.25">
      <c r="A23" s="33" t="s">
        <v>69</v>
      </c>
      <c r="B23" s="34"/>
      <c r="C23" s="34"/>
      <c r="D23" s="34"/>
      <c r="E23" s="34"/>
    </row>
    <row r="24" spans="1:6" x14ac:dyDescent="0.25">
      <c r="A24" s="18" t="s">
        <v>53</v>
      </c>
      <c r="B24" s="27"/>
      <c r="C24" s="29"/>
      <c r="D24" s="30"/>
      <c r="E24" s="31"/>
    </row>
    <row r="25" spans="1:6" x14ac:dyDescent="0.25">
      <c r="A25" s="62" t="s">
        <v>11</v>
      </c>
      <c r="B25" s="62" t="s">
        <v>0</v>
      </c>
      <c r="C25" s="64" t="s">
        <v>1</v>
      </c>
      <c r="D25" s="65"/>
      <c r="E25" s="61" t="s">
        <v>8</v>
      </c>
    </row>
    <row r="26" spans="1:6" x14ac:dyDescent="0.25">
      <c r="A26" s="63"/>
      <c r="B26" s="62"/>
      <c r="C26" s="25" t="s">
        <v>9</v>
      </c>
      <c r="D26" s="21" t="s">
        <v>10</v>
      </c>
      <c r="E26" s="61"/>
    </row>
    <row r="27" spans="1:6" ht="15" customHeight="1" x14ac:dyDescent="0.25">
      <c r="A27" s="10">
        <v>1</v>
      </c>
      <c r="B27" s="3" t="s">
        <v>48</v>
      </c>
      <c r="C27" s="11">
        <v>46251</v>
      </c>
      <c r="D27" s="11">
        <v>46354</v>
      </c>
      <c r="E27" s="12">
        <f>C27-20</f>
        <v>46231</v>
      </c>
    </row>
    <row r="28" spans="1:6" x14ac:dyDescent="0.25">
      <c r="A28" s="10">
        <v>3</v>
      </c>
      <c r="B28" s="3" t="s">
        <v>49</v>
      </c>
      <c r="C28" s="4">
        <v>46251</v>
      </c>
      <c r="D28" s="4">
        <v>46354</v>
      </c>
      <c r="E28" s="12">
        <f t="shared" ref="E28" si="3">C28-20</f>
        <v>46231</v>
      </c>
      <c r="F28" s="2"/>
    </row>
    <row r="29" spans="1:6" x14ac:dyDescent="0.25">
      <c r="A29" s="28" t="s">
        <v>71</v>
      </c>
      <c r="C29" s="29"/>
      <c r="D29" s="30"/>
      <c r="E29" s="31"/>
    </row>
    <row r="30" spans="1:6" x14ac:dyDescent="0.25">
      <c r="A30" s="18" t="s">
        <v>25</v>
      </c>
      <c r="B30" s="27"/>
      <c r="C30" s="29"/>
      <c r="D30" s="30"/>
      <c r="E30" s="31"/>
    </row>
    <row r="31" spans="1:6" ht="13.5" customHeight="1" x14ac:dyDescent="0.25">
      <c r="A31" s="72" t="s">
        <v>11</v>
      </c>
      <c r="B31" s="72" t="s">
        <v>0</v>
      </c>
      <c r="C31" s="74" t="s">
        <v>1</v>
      </c>
      <c r="D31" s="75"/>
      <c r="E31" s="70" t="s">
        <v>8</v>
      </c>
    </row>
    <row r="32" spans="1:6" x14ac:dyDescent="0.25">
      <c r="A32" s="73"/>
      <c r="B32" s="73"/>
      <c r="C32" s="25" t="s">
        <v>9</v>
      </c>
      <c r="D32" s="21" t="s">
        <v>10</v>
      </c>
      <c r="E32" s="71"/>
    </row>
    <row r="33" spans="1:6" ht="30" x14ac:dyDescent="0.25">
      <c r="A33" s="10">
        <v>1</v>
      </c>
      <c r="B33" s="3" t="s">
        <v>48</v>
      </c>
      <c r="C33" s="11">
        <v>46249</v>
      </c>
      <c r="D33" s="11">
        <v>46310</v>
      </c>
      <c r="E33" s="12">
        <f>C33-20</f>
        <v>46229</v>
      </c>
    </row>
    <row r="34" spans="1:6" x14ac:dyDescent="0.25">
      <c r="A34" s="45"/>
      <c r="B34" s="42"/>
      <c r="C34" s="46"/>
      <c r="D34" s="46"/>
      <c r="E34" s="47"/>
    </row>
    <row r="35" spans="1:6" x14ac:dyDescent="0.25">
      <c r="A35" s="28" t="s">
        <v>72</v>
      </c>
      <c r="C35" s="29"/>
      <c r="D35" s="30"/>
      <c r="E35" s="31"/>
    </row>
    <row r="36" spans="1:6" x14ac:dyDescent="0.25">
      <c r="A36" s="18" t="s">
        <v>61</v>
      </c>
      <c r="B36" s="27"/>
      <c r="C36" s="29"/>
      <c r="D36" s="30"/>
      <c r="E36" s="31"/>
    </row>
    <row r="37" spans="1:6" ht="13.5" customHeight="1" x14ac:dyDescent="0.25">
      <c r="A37" s="72" t="s">
        <v>11</v>
      </c>
      <c r="B37" s="72" t="s">
        <v>0</v>
      </c>
      <c r="C37" s="74" t="s">
        <v>1</v>
      </c>
      <c r="D37" s="75"/>
      <c r="E37" s="70" t="s">
        <v>8</v>
      </c>
    </row>
    <row r="38" spans="1:6" x14ac:dyDescent="0.25">
      <c r="A38" s="73"/>
      <c r="B38" s="73"/>
      <c r="C38" s="25" t="s">
        <v>9</v>
      </c>
      <c r="D38" s="21" t="s">
        <v>10</v>
      </c>
      <c r="E38" s="71"/>
    </row>
    <row r="39" spans="1:6" ht="30" x14ac:dyDescent="0.25">
      <c r="A39" s="10">
        <v>1</v>
      </c>
      <c r="B39" s="32" t="s">
        <v>48</v>
      </c>
      <c r="C39" s="11">
        <v>46287</v>
      </c>
      <c r="D39" s="11">
        <v>46522</v>
      </c>
      <c r="E39" s="12">
        <f>C39-20</f>
        <v>46267</v>
      </c>
    </row>
    <row r="40" spans="1:6" ht="32.25" customHeight="1" x14ac:dyDescent="0.25">
      <c r="A40" s="28" t="s">
        <v>62</v>
      </c>
      <c r="B40" s="28"/>
      <c r="C40" s="28"/>
      <c r="D40" s="28"/>
      <c r="E40" s="28"/>
    </row>
    <row r="41" spans="1:6" x14ac:dyDescent="0.25">
      <c r="A41" s="18" t="s">
        <v>63</v>
      </c>
      <c r="B41" s="27"/>
      <c r="C41" s="29"/>
      <c r="D41" s="30"/>
      <c r="E41" s="31"/>
    </row>
    <row r="42" spans="1:6" x14ac:dyDescent="0.25">
      <c r="A42" s="62" t="s">
        <v>11</v>
      </c>
      <c r="B42" s="62" t="s">
        <v>0</v>
      </c>
      <c r="C42" s="64" t="s">
        <v>1</v>
      </c>
      <c r="D42" s="65"/>
      <c r="E42" s="61" t="s">
        <v>8</v>
      </c>
    </row>
    <row r="43" spans="1:6" x14ac:dyDescent="0.25">
      <c r="A43" s="63"/>
      <c r="B43" s="62"/>
      <c r="C43" s="25" t="s">
        <v>9</v>
      </c>
      <c r="D43" s="21" t="s">
        <v>10</v>
      </c>
      <c r="E43" s="61"/>
    </row>
    <row r="44" spans="1:6" x14ac:dyDescent="0.25">
      <c r="A44" s="10">
        <v>1</v>
      </c>
      <c r="B44" s="3" t="s">
        <v>73</v>
      </c>
      <c r="C44" s="11">
        <v>46364</v>
      </c>
      <c r="D44" s="11">
        <v>46607</v>
      </c>
      <c r="E44" s="25">
        <f>C44-120</f>
        <v>46244</v>
      </c>
      <c r="F44" s="2"/>
    </row>
    <row r="45" spans="1:6" x14ac:dyDescent="0.25">
      <c r="A45" s="10">
        <v>2</v>
      </c>
      <c r="B45" s="3" t="s">
        <v>49</v>
      </c>
      <c r="C45" s="11">
        <v>46296</v>
      </c>
      <c r="D45" s="11">
        <v>46447</v>
      </c>
      <c r="E45" s="25">
        <f>C45-70</f>
        <v>46226</v>
      </c>
      <c r="F45" s="2"/>
    </row>
    <row r="46" spans="1:6" x14ac:dyDescent="0.25">
      <c r="A46" s="10">
        <v>3</v>
      </c>
      <c r="B46" s="3" t="s">
        <v>75</v>
      </c>
      <c r="C46" s="11">
        <v>46266</v>
      </c>
      <c r="D46" s="11">
        <v>46576</v>
      </c>
      <c r="E46" s="25">
        <f>C46-40</f>
        <v>46226</v>
      </c>
      <c r="F46" s="2"/>
    </row>
    <row r="47" spans="1:6" x14ac:dyDescent="0.25">
      <c r="A47" s="10">
        <v>4</v>
      </c>
      <c r="B47" s="3" t="s">
        <v>76</v>
      </c>
      <c r="C47" s="11">
        <v>46357</v>
      </c>
      <c r="D47" s="11">
        <v>46660</v>
      </c>
      <c r="E47" s="25">
        <v>46233</v>
      </c>
      <c r="F47" s="2"/>
    </row>
    <row r="48" spans="1:6" x14ac:dyDescent="0.25">
      <c r="A48" s="10">
        <v>5</v>
      </c>
      <c r="B48" s="3" t="s">
        <v>77</v>
      </c>
      <c r="C48" s="11">
        <v>46266</v>
      </c>
      <c r="D48" s="11">
        <v>46598</v>
      </c>
      <c r="E48" s="25">
        <v>46233</v>
      </c>
      <c r="F48" s="2"/>
    </row>
    <row r="49" spans="1:6" ht="32.25" customHeight="1" x14ac:dyDescent="0.25">
      <c r="A49" s="28" t="s">
        <v>65</v>
      </c>
      <c r="B49" s="28"/>
      <c r="C49" s="28"/>
      <c r="D49" s="28"/>
      <c r="E49" s="28"/>
    </row>
    <row r="50" spans="1:6" x14ac:dyDescent="0.25">
      <c r="A50" s="18" t="s">
        <v>66</v>
      </c>
      <c r="B50" s="27"/>
      <c r="C50" s="29"/>
      <c r="D50" s="30"/>
      <c r="E50" s="31"/>
    </row>
    <row r="51" spans="1:6" x14ac:dyDescent="0.25">
      <c r="A51" s="62" t="s">
        <v>11</v>
      </c>
      <c r="B51" s="62" t="s">
        <v>0</v>
      </c>
      <c r="C51" s="64" t="s">
        <v>1</v>
      </c>
      <c r="D51" s="65"/>
      <c r="E51" s="61" t="s">
        <v>8</v>
      </c>
    </row>
    <row r="52" spans="1:6" x14ac:dyDescent="0.25">
      <c r="A52" s="63"/>
      <c r="B52" s="62"/>
      <c r="C52" s="25" t="s">
        <v>9</v>
      </c>
      <c r="D52" s="21" t="s">
        <v>10</v>
      </c>
      <c r="E52" s="61"/>
    </row>
    <row r="53" spans="1:6" x14ac:dyDescent="0.25">
      <c r="A53" s="10">
        <v>1</v>
      </c>
      <c r="B53" s="3" t="s">
        <v>74</v>
      </c>
      <c r="C53" s="11">
        <v>46334</v>
      </c>
      <c r="D53" s="11">
        <v>46614</v>
      </c>
      <c r="E53" s="25">
        <f>C53-100</f>
        <v>46234</v>
      </c>
      <c r="F53" s="2"/>
    </row>
    <row r="54" spans="1:6" x14ac:dyDescent="0.25">
      <c r="A54" s="10"/>
      <c r="B54" s="3"/>
      <c r="C54" s="11"/>
      <c r="D54" s="11"/>
      <c r="E54" s="25"/>
      <c r="F54" s="2"/>
    </row>
  </sheetData>
  <mergeCells count="33">
    <mergeCell ref="A11:A12"/>
    <mergeCell ref="B11:B12"/>
    <mergeCell ref="C11:D11"/>
    <mergeCell ref="E11:E12"/>
    <mergeCell ref="A1:B1"/>
    <mergeCell ref="A3:A4"/>
    <mergeCell ref="B3:B4"/>
    <mergeCell ref="C3:D3"/>
    <mergeCell ref="E3:E4"/>
    <mergeCell ref="A19:A20"/>
    <mergeCell ref="B19:B20"/>
    <mergeCell ref="C19:D19"/>
    <mergeCell ref="E19:E20"/>
    <mergeCell ref="A25:A26"/>
    <mergeCell ref="B25:B26"/>
    <mergeCell ref="C25:D25"/>
    <mergeCell ref="E25:E26"/>
    <mergeCell ref="A31:A32"/>
    <mergeCell ref="B31:B32"/>
    <mergeCell ref="C31:D31"/>
    <mergeCell ref="E31:E32"/>
    <mergeCell ref="A37:A38"/>
    <mergeCell ref="B37:B38"/>
    <mergeCell ref="C37:D37"/>
    <mergeCell ref="E37:E38"/>
    <mergeCell ref="A42:A43"/>
    <mergeCell ref="B42:B43"/>
    <mergeCell ref="C42:D42"/>
    <mergeCell ref="E42:E43"/>
    <mergeCell ref="A51:A52"/>
    <mergeCell ref="B51:B52"/>
    <mergeCell ref="C51:D51"/>
    <mergeCell ref="E51:E52"/>
  </mergeCells>
  <printOptions horizontalCentered="1"/>
  <pageMargins left="0.23622047244094491" right="0.23622047244094491" top="0.35433070866141736" bottom="0.15748031496062992" header="0" footer="0"/>
  <pageSetup paperSize="8" scale="86" fitToHeight="0" orientation="portrait" r:id="rId1"/>
  <rowBreaks count="1" manualBreakCount="1">
    <brk id="1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275B0-80C5-4BF6-B282-406E7DE81120}">
  <sheetPr>
    <pageSetUpPr fitToPage="1"/>
  </sheetPr>
  <dimension ref="A1:F102"/>
  <sheetViews>
    <sheetView showGridLines="0" tabSelected="1" view="pageBreakPreview" zoomScale="120" zoomScaleNormal="120" zoomScaleSheetLayoutView="120" workbookViewId="0">
      <selection activeCell="D16" sqref="D16"/>
    </sheetView>
  </sheetViews>
  <sheetFormatPr defaultColWidth="14.42578125" defaultRowHeight="15" x14ac:dyDescent="0.25"/>
  <cols>
    <col min="1" max="1" width="7.85546875" style="49" customWidth="1"/>
    <col min="2" max="2" width="34" style="9" customWidth="1"/>
    <col min="3" max="3" width="21.7109375" style="9" customWidth="1"/>
    <col min="4" max="4" width="19.85546875" style="9" customWidth="1"/>
    <col min="5" max="5" width="31.85546875" style="9" customWidth="1"/>
    <col min="6" max="16384" width="14.42578125" style="1"/>
  </cols>
  <sheetData>
    <row r="1" spans="1:6" s="43" customFormat="1" x14ac:dyDescent="0.25">
      <c r="A1" s="82" t="s">
        <v>16</v>
      </c>
      <c r="B1" s="82"/>
      <c r="C1" s="83"/>
      <c r="D1" s="83"/>
      <c r="E1" s="84"/>
    </row>
    <row r="2" spans="1:6" s="43" customFormat="1" x14ac:dyDescent="0.25">
      <c r="A2" s="85" t="s">
        <v>99</v>
      </c>
      <c r="B2" s="86"/>
      <c r="C2" s="83"/>
      <c r="D2" s="83"/>
      <c r="E2" s="84"/>
    </row>
    <row r="3" spans="1:6" s="43" customFormat="1" x14ac:dyDescent="0.25">
      <c r="A3" s="62" t="s">
        <v>11</v>
      </c>
      <c r="B3" s="62" t="s">
        <v>0</v>
      </c>
      <c r="C3" s="64" t="s">
        <v>1</v>
      </c>
      <c r="D3" s="65"/>
      <c r="E3" s="61" t="s">
        <v>8</v>
      </c>
    </row>
    <row r="4" spans="1:6" s="43" customFormat="1" x14ac:dyDescent="0.25">
      <c r="A4" s="63"/>
      <c r="B4" s="62"/>
      <c r="C4" s="60" t="s">
        <v>9</v>
      </c>
      <c r="D4" s="21" t="s">
        <v>10</v>
      </c>
      <c r="E4" s="61"/>
    </row>
    <row r="5" spans="1:6" s="43" customFormat="1" x14ac:dyDescent="0.25">
      <c r="A5" s="81">
        <v>1</v>
      </c>
      <c r="B5" s="3" t="s">
        <v>31</v>
      </c>
      <c r="C5" s="11">
        <v>46327</v>
      </c>
      <c r="D5" s="21">
        <v>46386</v>
      </c>
      <c r="E5" s="12">
        <f t="shared" ref="E5" si="0">C5-20</f>
        <v>46307</v>
      </c>
      <c r="F5" s="44"/>
    </row>
    <row r="6" spans="1:6" s="43" customFormat="1" x14ac:dyDescent="0.25">
      <c r="A6" s="82" t="s">
        <v>17</v>
      </c>
      <c r="B6" s="82"/>
      <c r="C6" s="83"/>
      <c r="D6" s="83"/>
      <c r="E6" s="84"/>
    </row>
    <row r="7" spans="1:6" s="43" customFormat="1" x14ac:dyDescent="0.25">
      <c r="A7" s="85" t="s">
        <v>99</v>
      </c>
      <c r="B7" s="86"/>
      <c r="C7" s="83"/>
      <c r="D7" s="83"/>
      <c r="E7" s="84"/>
    </row>
    <row r="8" spans="1:6" s="43" customFormat="1" x14ac:dyDescent="0.25">
      <c r="A8" s="62" t="s">
        <v>11</v>
      </c>
      <c r="B8" s="62" t="s">
        <v>0</v>
      </c>
      <c r="C8" s="64" t="s">
        <v>1</v>
      </c>
      <c r="D8" s="65"/>
      <c r="E8" s="61" t="s">
        <v>8</v>
      </c>
    </row>
    <row r="9" spans="1:6" s="43" customFormat="1" x14ac:dyDescent="0.25">
      <c r="A9" s="63"/>
      <c r="B9" s="62"/>
      <c r="C9" s="60" t="s">
        <v>9</v>
      </c>
      <c r="D9" s="21" t="s">
        <v>10</v>
      </c>
      <c r="E9" s="61"/>
    </row>
    <row r="10" spans="1:6" s="43" customFormat="1" x14ac:dyDescent="0.25">
      <c r="A10" s="81">
        <v>1</v>
      </c>
      <c r="B10" s="3" t="s">
        <v>31</v>
      </c>
      <c r="C10" s="11">
        <v>46327</v>
      </c>
      <c r="D10" s="21">
        <v>46386</v>
      </c>
      <c r="E10" s="12">
        <f t="shared" ref="E10" si="1">C10-20</f>
        <v>46307</v>
      </c>
      <c r="F10" s="44"/>
    </row>
    <row r="11" spans="1:6" x14ac:dyDescent="0.25">
      <c r="A11" s="50"/>
      <c r="B11" s="51" t="s">
        <v>50</v>
      </c>
      <c r="C11" s="52"/>
      <c r="D11" s="53"/>
      <c r="E11" s="54"/>
    </row>
    <row r="12" spans="1:6" x14ac:dyDescent="0.25">
      <c r="A12" s="55" t="s">
        <v>46</v>
      </c>
      <c r="B12" s="56"/>
      <c r="C12" s="52"/>
      <c r="D12" s="53"/>
      <c r="E12" s="54"/>
    </row>
    <row r="13" spans="1:6" x14ac:dyDescent="0.25">
      <c r="A13" s="76" t="s">
        <v>11</v>
      </c>
      <c r="B13" s="62" t="s">
        <v>0</v>
      </c>
      <c r="C13" s="64" t="s">
        <v>1</v>
      </c>
      <c r="D13" s="65"/>
      <c r="E13" s="61" t="s">
        <v>8</v>
      </c>
    </row>
    <row r="14" spans="1:6" x14ac:dyDescent="0.25">
      <c r="A14" s="77"/>
      <c r="B14" s="62"/>
      <c r="C14" s="41" t="s">
        <v>9</v>
      </c>
      <c r="D14" s="21" t="s">
        <v>10</v>
      </c>
      <c r="E14" s="61"/>
    </row>
    <row r="15" spans="1:6" x14ac:dyDescent="0.25">
      <c r="A15" s="3">
        <v>1</v>
      </c>
      <c r="B15" s="3" t="s">
        <v>49</v>
      </c>
      <c r="C15" s="11">
        <v>46357</v>
      </c>
      <c r="D15" s="11">
        <v>46555</v>
      </c>
      <c r="E15" s="12">
        <v>46312</v>
      </c>
      <c r="F15" s="2"/>
    </row>
    <row r="16" spans="1:6" x14ac:dyDescent="0.25">
      <c r="A16" s="50"/>
      <c r="B16" s="51" t="s">
        <v>78</v>
      </c>
      <c r="C16" s="52"/>
      <c r="D16" s="53"/>
      <c r="E16" s="54"/>
    </row>
    <row r="17" spans="1:6" x14ac:dyDescent="0.25">
      <c r="A17" s="55" t="s">
        <v>91</v>
      </c>
      <c r="B17" s="56"/>
      <c r="C17" s="52"/>
      <c r="D17" s="53"/>
      <c r="E17" s="54"/>
    </row>
    <row r="18" spans="1:6" x14ac:dyDescent="0.25">
      <c r="A18" s="76" t="s">
        <v>11</v>
      </c>
      <c r="B18" s="62" t="s">
        <v>0</v>
      </c>
      <c r="C18" s="64" t="s">
        <v>1</v>
      </c>
      <c r="D18" s="65"/>
      <c r="E18" s="61" t="s">
        <v>8</v>
      </c>
    </row>
    <row r="19" spans="1:6" x14ac:dyDescent="0.25">
      <c r="A19" s="77"/>
      <c r="B19" s="62"/>
      <c r="C19" s="41" t="s">
        <v>9</v>
      </c>
      <c r="D19" s="21" t="s">
        <v>10</v>
      </c>
      <c r="E19" s="61"/>
    </row>
    <row r="20" spans="1:6" x14ac:dyDescent="0.25">
      <c r="A20" s="3">
        <v>1</v>
      </c>
      <c r="B20" s="3" t="s">
        <v>49</v>
      </c>
      <c r="C20" s="11">
        <v>46405</v>
      </c>
      <c r="D20" s="11">
        <v>46636</v>
      </c>
      <c r="E20" s="12">
        <v>46360</v>
      </c>
      <c r="F20" s="2"/>
    </row>
    <row r="21" spans="1:6" x14ac:dyDescent="0.25">
      <c r="A21" s="50"/>
      <c r="B21" s="51" t="s">
        <v>79</v>
      </c>
      <c r="C21" s="52"/>
      <c r="D21" s="53"/>
      <c r="E21" s="54"/>
    </row>
    <row r="22" spans="1:6" x14ac:dyDescent="0.25">
      <c r="A22" s="55" t="s">
        <v>46</v>
      </c>
      <c r="B22" s="56"/>
      <c r="C22" s="52"/>
      <c r="D22" s="53"/>
      <c r="E22" s="54"/>
    </row>
    <row r="23" spans="1:6" x14ac:dyDescent="0.25">
      <c r="A23" s="76" t="s">
        <v>11</v>
      </c>
      <c r="B23" s="62" t="s">
        <v>0</v>
      </c>
      <c r="C23" s="64" t="s">
        <v>1</v>
      </c>
      <c r="D23" s="65"/>
      <c r="E23" s="61" t="s">
        <v>8</v>
      </c>
    </row>
    <row r="24" spans="1:6" x14ac:dyDescent="0.25">
      <c r="A24" s="77"/>
      <c r="B24" s="62"/>
      <c r="C24" s="41" t="s">
        <v>9</v>
      </c>
      <c r="D24" s="21" t="s">
        <v>10</v>
      </c>
      <c r="E24" s="61"/>
    </row>
    <row r="25" spans="1:6" x14ac:dyDescent="0.25">
      <c r="A25" s="3">
        <v>1</v>
      </c>
      <c r="B25" s="3" t="s">
        <v>49</v>
      </c>
      <c r="C25" s="11">
        <v>46384</v>
      </c>
      <c r="D25" s="11">
        <v>46951</v>
      </c>
      <c r="E25" s="12">
        <v>46359</v>
      </c>
      <c r="F25" s="2"/>
    </row>
    <row r="26" spans="1:6" ht="18" customHeight="1" x14ac:dyDescent="0.25">
      <c r="A26" s="57" t="s">
        <v>69</v>
      </c>
      <c r="B26" s="58"/>
      <c r="C26" s="58"/>
      <c r="D26" s="58"/>
      <c r="E26" s="58"/>
    </row>
    <row r="27" spans="1:6" x14ac:dyDescent="0.25">
      <c r="A27" s="55" t="s">
        <v>95</v>
      </c>
      <c r="B27" s="56"/>
      <c r="C27" s="52"/>
      <c r="D27" s="53"/>
      <c r="E27" s="54"/>
    </row>
    <row r="28" spans="1:6" x14ac:dyDescent="0.25">
      <c r="A28" s="76" t="s">
        <v>11</v>
      </c>
      <c r="B28" s="62" t="s">
        <v>0</v>
      </c>
      <c r="C28" s="64" t="s">
        <v>1</v>
      </c>
      <c r="D28" s="65"/>
      <c r="E28" s="61" t="s">
        <v>8</v>
      </c>
    </row>
    <row r="29" spans="1:6" x14ac:dyDescent="0.25">
      <c r="A29" s="77"/>
      <c r="B29" s="62"/>
      <c r="C29" s="41" t="s">
        <v>9</v>
      </c>
      <c r="D29" s="21" t="s">
        <v>10</v>
      </c>
      <c r="E29" s="61"/>
    </row>
    <row r="30" spans="1:6" ht="15" customHeight="1" x14ac:dyDescent="0.25">
      <c r="A30" s="3">
        <v>1</v>
      </c>
      <c r="B30" s="3" t="s">
        <v>49</v>
      </c>
      <c r="C30" s="11">
        <v>46357</v>
      </c>
      <c r="D30" s="11">
        <v>46568</v>
      </c>
      <c r="E30" s="12">
        <v>46312</v>
      </c>
    </row>
    <row r="31" spans="1:6" x14ac:dyDescent="0.25">
      <c r="A31" s="3">
        <v>2</v>
      </c>
      <c r="B31" s="3" t="s">
        <v>5</v>
      </c>
      <c r="C31" s="4">
        <v>46391</v>
      </c>
      <c r="D31" s="4">
        <v>46585</v>
      </c>
      <c r="E31" s="12">
        <v>46366</v>
      </c>
      <c r="F31" s="2"/>
    </row>
    <row r="32" spans="1:6" x14ac:dyDescent="0.25">
      <c r="A32" s="3">
        <v>3</v>
      </c>
      <c r="B32" s="3" t="s">
        <v>75</v>
      </c>
      <c r="C32" s="4">
        <v>46402</v>
      </c>
      <c r="D32" s="4">
        <v>46585</v>
      </c>
      <c r="E32" s="12">
        <v>46362</v>
      </c>
      <c r="F32" s="2"/>
    </row>
    <row r="33" spans="1:6" x14ac:dyDescent="0.25">
      <c r="A33" s="3">
        <v>4</v>
      </c>
      <c r="B33" s="3" t="s">
        <v>80</v>
      </c>
      <c r="C33" s="4">
        <v>46399</v>
      </c>
      <c r="D33" s="4">
        <v>46538</v>
      </c>
      <c r="E33" s="12">
        <v>46359</v>
      </c>
      <c r="F33" s="2"/>
    </row>
    <row r="34" spans="1:6" x14ac:dyDescent="0.25">
      <c r="A34" s="3">
        <v>5</v>
      </c>
      <c r="B34" s="3" t="s">
        <v>81</v>
      </c>
      <c r="C34" s="4">
        <v>46402</v>
      </c>
      <c r="D34" s="4">
        <v>46585</v>
      </c>
      <c r="E34" s="12">
        <v>46362</v>
      </c>
      <c r="F34" s="2"/>
    </row>
    <row r="35" spans="1:6" ht="17.25" customHeight="1" x14ac:dyDescent="0.25">
      <c r="A35" s="80" t="s">
        <v>92</v>
      </c>
      <c r="B35" s="80"/>
      <c r="C35" s="80"/>
      <c r="D35" s="80"/>
      <c r="E35" s="80"/>
    </row>
    <row r="36" spans="1:6" x14ac:dyDescent="0.25">
      <c r="A36" s="55" t="s">
        <v>93</v>
      </c>
      <c r="B36" s="56"/>
      <c r="C36" s="52"/>
      <c r="D36" s="53"/>
      <c r="E36" s="54"/>
    </row>
    <row r="37" spans="1:6" x14ac:dyDescent="0.25">
      <c r="A37" s="76" t="s">
        <v>11</v>
      </c>
      <c r="B37" s="62" t="s">
        <v>0</v>
      </c>
      <c r="C37" s="64" t="s">
        <v>1</v>
      </c>
      <c r="D37" s="65"/>
      <c r="E37" s="61" t="s">
        <v>8</v>
      </c>
    </row>
    <row r="38" spans="1:6" x14ac:dyDescent="0.25">
      <c r="A38" s="77"/>
      <c r="B38" s="62"/>
      <c r="C38" s="41" t="s">
        <v>9</v>
      </c>
      <c r="D38" s="21" t="s">
        <v>10</v>
      </c>
      <c r="E38" s="61"/>
    </row>
    <row r="39" spans="1:6" ht="15" customHeight="1" x14ac:dyDescent="0.25">
      <c r="A39" s="3">
        <v>1</v>
      </c>
      <c r="B39" s="3" t="s">
        <v>5</v>
      </c>
      <c r="C39" s="11">
        <v>46478</v>
      </c>
      <c r="D39" s="11">
        <v>46538</v>
      </c>
      <c r="E39" s="12">
        <v>46366</v>
      </c>
    </row>
    <row r="40" spans="1:6" x14ac:dyDescent="0.25">
      <c r="A40" s="3">
        <v>2</v>
      </c>
      <c r="B40" s="3" t="s">
        <v>75</v>
      </c>
      <c r="C40" s="4">
        <v>46402</v>
      </c>
      <c r="D40" s="4">
        <v>46585</v>
      </c>
      <c r="E40" s="12">
        <v>46362</v>
      </c>
      <c r="F40" s="2"/>
    </row>
    <row r="41" spans="1:6" x14ac:dyDescent="0.25">
      <c r="A41" s="3">
        <v>3</v>
      </c>
      <c r="B41" s="3" t="s">
        <v>80</v>
      </c>
      <c r="C41" s="4">
        <v>46399</v>
      </c>
      <c r="D41" s="4">
        <v>46538</v>
      </c>
      <c r="E41" s="12">
        <v>46359</v>
      </c>
      <c r="F41" s="2"/>
    </row>
    <row r="42" spans="1:6" x14ac:dyDescent="0.25">
      <c r="A42" s="3">
        <v>4</v>
      </c>
      <c r="B42" s="3" t="s">
        <v>81</v>
      </c>
      <c r="C42" s="4">
        <v>46402</v>
      </c>
      <c r="D42" s="4">
        <v>46585</v>
      </c>
      <c r="E42" s="12">
        <v>46362</v>
      </c>
      <c r="F42" s="2"/>
    </row>
    <row r="43" spans="1:6" ht="17.25" customHeight="1" x14ac:dyDescent="0.25">
      <c r="A43" s="80" t="s">
        <v>94</v>
      </c>
      <c r="B43" s="80"/>
      <c r="C43" s="80"/>
      <c r="D43" s="80"/>
      <c r="E43" s="80"/>
      <c r="F43" s="2"/>
    </row>
    <row r="44" spans="1:6" x14ac:dyDescent="0.25">
      <c r="A44" s="55" t="s">
        <v>96</v>
      </c>
      <c r="B44" s="56"/>
      <c r="C44" s="52"/>
      <c r="D44" s="53"/>
      <c r="E44" s="54"/>
    </row>
    <row r="45" spans="1:6" x14ac:dyDescent="0.25">
      <c r="A45" s="76" t="s">
        <v>11</v>
      </c>
      <c r="B45" s="62" t="s">
        <v>0</v>
      </c>
      <c r="C45" s="64" t="s">
        <v>1</v>
      </c>
      <c r="D45" s="65"/>
      <c r="E45" s="61" t="s">
        <v>8</v>
      </c>
    </row>
    <row r="46" spans="1:6" x14ac:dyDescent="0.25">
      <c r="A46" s="77"/>
      <c r="B46" s="62"/>
      <c r="C46" s="41" t="s">
        <v>9</v>
      </c>
      <c r="D46" s="21" t="s">
        <v>10</v>
      </c>
      <c r="E46" s="61"/>
    </row>
    <row r="47" spans="1:6" ht="15" customHeight="1" x14ac:dyDescent="0.25">
      <c r="A47" s="3">
        <v>1</v>
      </c>
      <c r="B47" s="3" t="s">
        <v>5</v>
      </c>
      <c r="C47" s="11">
        <v>46492</v>
      </c>
      <c r="D47" s="11">
        <v>46536</v>
      </c>
      <c r="E47" s="12">
        <v>46366</v>
      </c>
    </row>
    <row r="48" spans="1:6" ht="30" x14ac:dyDescent="0.25">
      <c r="A48" s="3">
        <v>2</v>
      </c>
      <c r="B48" s="3" t="s">
        <v>82</v>
      </c>
      <c r="C48" s="4">
        <v>46356</v>
      </c>
      <c r="D48" s="4">
        <v>46494</v>
      </c>
      <c r="E48" s="12">
        <v>46331</v>
      </c>
      <c r="F48" s="2"/>
    </row>
    <row r="49" spans="1:6" x14ac:dyDescent="0.25">
      <c r="A49" s="3">
        <v>3</v>
      </c>
      <c r="B49" s="3" t="s">
        <v>75</v>
      </c>
      <c r="C49" s="4">
        <v>46402</v>
      </c>
      <c r="D49" s="4">
        <v>46585</v>
      </c>
      <c r="E49" s="12">
        <v>46362</v>
      </c>
      <c r="F49" s="2"/>
    </row>
    <row r="50" spans="1:6" x14ac:dyDescent="0.25">
      <c r="A50" s="3">
        <v>4</v>
      </c>
      <c r="B50" s="3" t="s">
        <v>80</v>
      </c>
      <c r="C50" s="4">
        <v>46399</v>
      </c>
      <c r="D50" s="4">
        <v>46538</v>
      </c>
      <c r="E50" s="12">
        <v>46359</v>
      </c>
      <c r="F50" s="2"/>
    </row>
    <row r="51" spans="1:6" x14ac:dyDescent="0.25">
      <c r="A51" s="3">
        <v>5</v>
      </c>
      <c r="B51" s="3" t="s">
        <v>81</v>
      </c>
      <c r="C51" s="4">
        <v>46402</v>
      </c>
      <c r="D51" s="4">
        <v>46585</v>
      </c>
      <c r="E51" s="12">
        <v>46362</v>
      </c>
      <c r="F51" s="2"/>
    </row>
    <row r="52" spans="1:6" x14ac:dyDescent="0.25">
      <c r="A52" s="57" t="s">
        <v>71</v>
      </c>
      <c r="B52" s="59"/>
      <c r="C52" s="52"/>
      <c r="D52" s="53"/>
      <c r="E52" s="54"/>
    </row>
    <row r="53" spans="1:6" x14ac:dyDescent="0.25">
      <c r="A53" s="18" t="s">
        <v>25</v>
      </c>
      <c r="B53" s="27"/>
      <c r="C53" s="29"/>
      <c r="D53" s="53"/>
      <c r="E53" s="54"/>
    </row>
    <row r="54" spans="1:6" ht="13.5" customHeight="1" x14ac:dyDescent="0.25">
      <c r="A54" s="78" t="s">
        <v>11</v>
      </c>
      <c r="B54" s="72" t="s">
        <v>0</v>
      </c>
      <c r="C54" s="74" t="s">
        <v>1</v>
      </c>
      <c r="D54" s="75"/>
      <c r="E54" s="70" t="s">
        <v>8</v>
      </c>
    </row>
    <row r="55" spans="1:6" x14ac:dyDescent="0.25">
      <c r="A55" s="79"/>
      <c r="B55" s="73"/>
      <c r="C55" s="41" t="s">
        <v>9</v>
      </c>
      <c r="D55" s="21" t="s">
        <v>10</v>
      </c>
      <c r="E55" s="71"/>
    </row>
    <row r="56" spans="1:6" x14ac:dyDescent="0.25">
      <c r="A56" s="3">
        <v>1</v>
      </c>
      <c r="B56" s="3" t="s">
        <v>2</v>
      </c>
      <c r="C56" s="11">
        <v>46388</v>
      </c>
      <c r="D56" s="11">
        <v>46598</v>
      </c>
      <c r="E56" s="12">
        <v>46308</v>
      </c>
    </row>
    <row r="57" spans="1:6" ht="30" x14ac:dyDescent="0.25">
      <c r="A57" s="3">
        <v>2</v>
      </c>
      <c r="B57" s="3" t="s">
        <v>83</v>
      </c>
      <c r="C57" s="11">
        <v>46447</v>
      </c>
      <c r="D57" s="11">
        <v>46614</v>
      </c>
      <c r="E57" s="12">
        <v>46367</v>
      </c>
    </row>
    <row r="58" spans="1:6" x14ac:dyDescent="0.25">
      <c r="A58" s="3">
        <v>3</v>
      </c>
      <c r="B58" s="3" t="s">
        <v>84</v>
      </c>
      <c r="C58" s="11">
        <v>46468</v>
      </c>
      <c r="D58" s="11">
        <v>46614</v>
      </c>
      <c r="E58" s="12">
        <v>46368</v>
      </c>
    </row>
    <row r="59" spans="1:6" x14ac:dyDescent="0.25">
      <c r="A59" s="3">
        <v>4</v>
      </c>
      <c r="B59" s="3" t="s">
        <v>75</v>
      </c>
      <c r="C59" s="11">
        <v>46485</v>
      </c>
      <c r="D59" s="11">
        <v>46614</v>
      </c>
      <c r="E59" s="12">
        <v>46385</v>
      </c>
    </row>
    <row r="60" spans="1:6" x14ac:dyDescent="0.25">
      <c r="A60" s="3">
        <v>5</v>
      </c>
      <c r="B60" s="3" t="s">
        <v>80</v>
      </c>
      <c r="C60" s="11">
        <v>46447</v>
      </c>
      <c r="D60" s="11">
        <v>46583</v>
      </c>
      <c r="E60" s="12">
        <v>46347</v>
      </c>
    </row>
    <row r="61" spans="1:6" x14ac:dyDescent="0.25">
      <c r="A61" s="3">
        <v>6</v>
      </c>
      <c r="B61" s="3" t="s">
        <v>81</v>
      </c>
      <c r="C61" s="11">
        <v>46461</v>
      </c>
      <c r="D61" s="11">
        <v>46537</v>
      </c>
      <c r="E61" s="12">
        <v>46361</v>
      </c>
    </row>
    <row r="62" spans="1:6" x14ac:dyDescent="0.25">
      <c r="A62" s="3">
        <v>7</v>
      </c>
      <c r="B62" s="3" t="s">
        <v>85</v>
      </c>
      <c r="C62" s="11">
        <v>46485</v>
      </c>
      <c r="D62" s="11">
        <v>46598</v>
      </c>
      <c r="E62" s="12">
        <v>46385</v>
      </c>
    </row>
    <row r="63" spans="1:6" x14ac:dyDescent="0.25">
      <c r="A63" s="57" t="s">
        <v>72</v>
      </c>
      <c r="B63" s="59"/>
      <c r="C63" s="52"/>
      <c r="D63" s="53"/>
      <c r="E63" s="54"/>
    </row>
    <row r="64" spans="1:6" x14ac:dyDescent="0.25">
      <c r="A64" s="55" t="s">
        <v>61</v>
      </c>
      <c r="B64" s="56"/>
      <c r="C64" s="52"/>
      <c r="D64" s="53"/>
      <c r="E64" s="54"/>
    </row>
    <row r="65" spans="1:6" ht="13.5" customHeight="1" x14ac:dyDescent="0.25">
      <c r="A65" s="78" t="s">
        <v>11</v>
      </c>
      <c r="B65" s="72" t="s">
        <v>0</v>
      </c>
      <c r="C65" s="74" t="s">
        <v>1</v>
      </c>
      <c r="D65" s="75"/>
      <c r="E65" s="70" t="s">
        <v>8</v>
      </c>
    </row>
    <row r="66" spans="1:6" x14ac:dyDescent="0.25">
      <c r="A66" s="79"/>
      <c r="B66" s="73"/>
      <c r="C66" s="41" t="s">
        <v>9</v>
      </c>
      <c r="D66" s="21" t="s">
        <v>10</v>
      </c>
      <c r="E66" s="71"/>
    </row>
    <row r="67" spans="1:6" x14ac:dyDescent="0.25">
      <c r="A67" s="3">
        <v>1</v>
      </c>
      <c r="B67" s="32" t="s">
        <v>2</v>
      </c>
      <c r="C67" s="11">
        <v>46388</v>
      </c>
      <c r="D67" s="11">
        <v>46598</v>
      </c>
      <c r="E67" s="12">
        <v>46308</v>
      </c>
    </row>
    <row r="68" spans="1:6" x14ac:dyDescent="0.25">
      <c r="A68" s="3">
        <v>2</v>
      </c>
      <c r="B68" s="32" t="s">
        <v>84</v>
      </c>
      <c r="C68" s="11">
        <v>46468</v>
      </c>
      <c r="D68" s="11">
        <v>46614</v>
      </c>
      <c r="E68" s="12">
        <v>46368</v>
      </c>
    </row>
    <row r="69" spans="1:6" x14ac:dyDescent="0.25">
      <c r="A69" s="3">
        <v>3</v>
      </c>
      <c r="B69" s="32" t="s">
        <v>75</v>
      </c>
      <c r="C69" s="11">
        <v>46485</v>
      </c>
      <c r="D69" s="11">
        <v>46614</v>
      </c>
      <c r="E69" s="12">
        <v>46385</v>
      </c>
    </row>
    <row r="70" spans="1:6" x14ac:dyDescent="0.25">
      <c r="A70" s="3">
        <v>4</v>
      </c>
      <c r="B70" s="32" t="s">
        <v>80</v>
      </c>
      <c r="C70" s="11">
        <v>46447</v>
      </c>
      <c r="D70" s="11">
        <v>46583</v>
      </c>
      <c r="E70" s="12">
        <v>46347</v>
      </c>
    </row>
    <row r="71" spans="1:6" x14ac:dyDescent="0.25">
      <c r="A71" s="3">
        <v>5</v>
      </c>
      <c r="B71" s="32" t="s">
        <v>81</v>
      </c>
      <c r="C71" s="11">
        <v>46461</v>
      </c>
      <c r="D71" s="11">
        <v>46537</v>
      </c>
      <c r="E71" s="12">
        <v>46361</v>
      </c>
    </row>
    <row r="72" spans="1:6" x14ac:dyDescent="0.25">
      <c r="A72" s="3">
        <v>6</v>
      </c>
      <c r="B72" s="32" t="s">
        <v>85</v>
      </c>
      <c r="C72" s="11">
        <v>46485</v>
      </c>
      <c r="D72" s="11">
        <v>46598</v>
      </c>
      <c r="E72" s="12">
        <v>46385</v>
      </c>
    </row>
    <row r="73" spans="1:6" ht="16.5" customHeight="1" x14ac:dyDescent="0.25">
      <c r="A73" s="57" t="s">
        <v>97</v>
      </c>
      <c r="B73" s="51"/>
      <c r="C73" s="51"/>
      <c r="D73" s="51"/>
      <c r="E73" s="51"/>
    </row>
    <row r="74" spans="1:6" x14ac:dyDescent="0.25">
      <c r="A74" s="18" t="s">
        <v>25</v>
      </c>
      <c r="B74" s="27"/>
      <c r="C74" s="29"/>
      <c r="D74" s="53"/>
      <c r="E74" s="54"/>
    </row>
    <row r="75" spans="1:6" x14ac:dyDescent="0.25">
      <c r="A75" s="76" t="s">
        <v>11</v>
      </c>
      <c r="B75" s="62" t="s">
        <v>0</v>
      </c>
      <c r="C75" s="64" t="s">
        <v>1</v>
      </c>
      <c r="D75" s="65"/>
      <c r="E75" s="61" t="s">
        <v>8</v>
      </c>
    </row>
    <row r="76" spans="1:6" x14ac:dyDescent="0.25">
      <c r="A76" s="77"/>
      <c r="B76" s="62"/>
      <c r="C76" s="41" t="s">
        <v>9</v>
      </c>
      <c r="D76" s="21" t="s">
        <v>10</v>
      </c>
      <c r="E76" s="61"/>
    </row>
    <row r="77" spans="1:6" x14ac:dyDescent="0.25">
      <c r="A77" s="3">
        <v>1</v>
      </c>
      <c r="B77" s="3" t="s">
        <v>49</v>
      </c>
      <c r="C77" s="11">
        <v>46426</v>
      </c>
      <c r="D77" s="11">
        <v>46499</v>
      </c>
      <c r="E77" s="41">
        <v>46346</v>
      </c>
      <c r="F77" s="2"/>
    </row>
    <row r="78" spans="1:6" ht="14.25" customHeight="1" x14ac:dyDescent="0.25">
      <c r="A78" s="57" t="s">
        <v>98</v>
      </c>
      <c r="B78" s="51"/>
      <c r="C78" s="51"/>
      <c r="D78" s="51"/>
      <c r="E78" s="51"/>
    </row>
    <row r="79" spans="1:6" x14ac:dyDescent="0.25">
      <c r="A79" s="18" t="s">
        <v>61</v>
      </c>
      <c r="B79" s="56"/>
      <c r="C79" s="52"/>
      <c r="D79" s="53"/>
      <c r="E79" s="54"/>
    </row>
    <row r="80" spans="1:6" x14ac:dyDescent="0.25">
      <c r="A80" s="76" t="s">
        <v>11</v>
      </c>
      <c r="B80" s="62" t="s">
        <v>0</v>
      </c>
      <c r="C80" s="64" t="s">
        <v>1</v>
      </c>
      <c r="D80" s="65"/>
      <c r="E80" s="61" t="s">
        <v>8</v>
      </c>
    </row>
    <row r="81" spans="1:5" x14ac:dyDescent="0.25">
      <c r="A81" s="77"/>
      <c r="B81" s="62"/>
      <c r="C81" s="41" t="s">
        <v>9</v>
      </c>
      <c r="D81" s="21" t="s">
        <v>10</v>
      </c>
      <c r="E81" s="61"/>
    </row>
    <row r="82" spans="1:5" x14ac:dyDescent="0.25">
      <c r="A82" s="3">
        <v>1</v>
      </c>
      <c r="B82" s="3" t="s">
        <v>5</v>
      </c>
      <c r="C82" s="11">
        <v>46419</v>
      </c>
      <c r="D82" s="11">
        <v>46468</v>
      </c>
      <c r="E82" s="41">
        <v>46339</v>
      </c>
    </row>
    <row r="83" spans="1:5" x14ac:dyDescent="0.25">
      <c r="A83" s="3">
        <v>2</v>
      </c>
      <c r="B83" s="3" t="s">
        <v>86</v>
      </c>
      <c r="C83" s="11">
        <v>46433</v>
      </c>
      <c r="D83" s="11">
        <v>46537</v>
      </c>
      <c r="E83" s="41">
        <v>46353</v>
      </c>
    </row>
    <row r="84" spans="1:5" x14ac:dyDescent="0.25">
      <c r="A84" s="3">
        <v>3</v>
      </c>
      <c r="B84" s="3" t="s">
        <v>87</v>
      </c>
      <c r="C84" s="11">
        <v>46419</v>
      </c>
      <c r="D84" s="11">
        <v>46522</v>
      </c>
      <c r="E84" s="41">
        <v>46339</v>
      </c>
    </row>
    <row r="85" spans="1:5" x14ac:dyDescent="0.25">
      <c r="A85" s="3">
        <v>4</v>
      </c>
      <c r="B85" s="3" t="s">
        <v>2</v>
      </c>
      <c r="C85" s="11">
        <v>46395</v>
      </c>
      <c r="D85" s="11">
        <v>46515</v>
      </c>
      <c r="E85" s="41">
        <v>46315</v>
      </c>
    </row>
    <row r="86" spans="1:5" x14ac:dyDescent="0.25">
      <c r="A86" s="3">
        <v>5</v>
      </c>
      <c r="B86" s="3" t="s">
        <v>73</v>
      </c>
      <c r="C86" s="11">
        <v>46409</v>
      </c>
      <c r="D86" s="11">
        <v>46568</v>
      </c>
      <c r="E86" s="41">
        <v>46329</v>
      </c>
    </row>
    <row r="87" spans="1:5" x14ac:dyDescent="0.25">
      <c r="A87" s="3">
        <v>6</v>
      </c>
      <c r="B87" s="3" t="s">
        <v>22</v>
      </c>
      <c r="C87" s="11">
        <v>46426</v>
      </c>
      <c r="D87" s="11">
        <v>46553</v>
      </c>
      <c r="E87" s="41">
        <v>46346</v>
      </c>
    </row>
    <row r="88" spans="1:5" x14ac:dyDescent="0.25">
      <c r="A88" s="3">
        <v>7</v>
      </c>
      <c r="B88" s="3" t="s">
        <v>88</v>
      </c>
      <c r="C88" s="11">
        <v>46419</v>
      </c>
      <c r="D88" s="11">
        <v>46583</v>
      </c>
      <c r="E88" s="41">
        <v>46339</v>
      </c>
    </row>
    <row r="89" spans="1:5" x14ac:dyDescent="0.25">
      <c r="A89" s="3">
        <v>8</v>
      </c>
      <c r="B89" s="3" t="s">
        <v>84</v>
      </c>
      <c r="C89" s="11">
        <v>46419</v>
      </c>
      <c r="D89" s="11">
        <v>46476</v>
      </c>
      <c r="E89" s="41">
        <v>46319</v>
      </c>
    </row>
    <row r="90" spans="1:5" x14ac:dyDescent="0.25">
      <c r="A90" s="3">
        <v>9</v>
      </c>
      <c r="B90" s="3" t="s">
        <v>76</v>
      </c>
      <c r="C90" s="11">
        <v>46461</v>
      </c>
      <c r="D90" s="11">
        <v>46529</v>
      </c>
      <c r="E90" s="41">
        <v>46361</v>
      </c>
    </row>
    <row r="91" spans="1:5" x14ac:dyDescent="0.25">
      <c r="A91" s="3">
        <v>10</v>
      </c>
      <c r="B91" s="3" t="s">
        <v>75</v>
      </c>
      <c r="C91" s="11">
        <v>46419</v>
      </c>
      <c r="D91" s="11">
        <v>46507</v>
      </c>
      <c r="E91" s="41">
        <v>46319</v>
      </c>
    </row>
    <row r="92" spans="1:5" x14ac:dyDescent="0.25">
      <c r="A92" s="3">
        <v>11</v>
      </c>
      <c r="B92" s="3" t="s">
        <v>80</v>
      </c>
      <c r="C92" s="11">
        <v>46426</v>
      </c>
      <c r="D92" s="11">
        <v>46468</v>
      </c>
      <c r="E92" s="41">
        <v>46326</v>
      </c>
    </row>
    <row r="93" spans="1:5" x14ac:dyDescent="0.25">
      <c r="A93" s="3">
        <v>12</v>
      </c>
      <c r="B93" s="3" t="s">
        <v>81</v>
      </c>
      <c r="C93" s="11">
        <v>46426</v>
      </c>
      <c r="D93" s="11">
        <v>46476</v>
      </c>
      <c r="E93" s="41">
        <v>46326</v>
      </c>
    </row>
    <row r="94" spans="1:5" x14ac:dyDescent="0.25">
      <c r="A94" s="3">
        <v>13</v>
      </c>
      <c r="B94" s="3" t="s">
        <v>85</v>
      </c>
      <c r="C94" s="11">
        <v>46426</v>
      </c>
      <c r="D94" s="11">
        <v>46568</v>
      </c>
      <c r="E94" s="41">
        <v>46326</v>
      </c>
    </row>
    <row r="95" spans="1:5" x14ac:dyDescent="0.25">
      <c r="A95" s="3">
        <v>14</v>
      </c>
      <c r="B95" s="3" t="s">
        <v>74</v>
      </c>
      <c r="C95" s="11">
        <v>46433</v>
      </c>
      <c r="D95" s="11">
        <v>46568</v>
      </c>
      <c r="E95" s="41">
        <v>46333</v>
      </c>
    </row>
    <row r="96" spans="1:5" x14ac:dyDescent="0.25">
      <c r="A96" s="3">
        <v>15</v>
      </c>
      <c r="B96" s="3" t="s">
        <v>89</v>
      </c>
      <c r="C96" s="11">
        <v>46440</v>
      </c>
      <c r="D96" s="11">
        <v>46598</v>
      </c>
      <c r="E96" s="41">
        <v>46340</v>
      </c>
    </row>
    <row r="97" spans="1:5" x14ac:dyDescent="0.25">
      <c r="A97" s="3">
        <v>16</v>
      </c>
      <c r="B97" s="3" t="s">
        <v>90</v>
      </c>
      <c r="C97" s="11">
        <v>46447</v>
      </c>
      <c r="D97" s="11">
        <v>46598</v>
      </c>
      <c r="E97" s="41">
        <v>46347</v>
      </c>
    </row>
    <row r="98" spans="1:5" x14ac:dyDescent="0.25">
      <c r="A98" s="3">
        <v>17</v>
      </c>
      <c r="B98" s="3" t="s">
        <v>6</v>
      </c>
      <c r="C98" s="11">
        <v>46447</v>
      </c>
      <c r="D98" s="11">
        <v>46629</v>
      </c>
      <c r="E98" s="41">
        <v>46347</v>
      </c>
    </row>
    <row r="99" spans="1:5" x14ac:dyDescent="0.25">
      <c r="A99" s="3">
        <v>18</v>
      </c>
      <c r="B99" s="3" t="s">
        <v>38</v>
      </c>
      <c r="C99" s="11">
        <v>46447</v>
      </c>
      <c r="D99" s="11">
        <v>46629</v>
      </c>
      <c r="E99" s="41">
        <v>46382</v>
      </c>
    </row>
    <row r="100" spans="1:5" x14ac:dyDescent="0.25">
      <c r="A100" s="3">
        <v>19</v>
      </c>
      <c r="B100" s="3" t="s">
        <v>7</v>
      </c>
      <c r="C100" s="11">
        <v>46447</v>
      </c>
      <c r="D100" s="11">
        <v>46629</v>
      </c>
      <c r="E100" s="41">
        <v>46382</v>
      </c>
    </row>
    <row r="101" spans="1:5" x14ac:dyDescent="0.25">
      <c r="A101" s="3">
        <v>20</v>
      </c>
      <c r="B101" s="3" t="s">
        <v>57</v>
      </c>
      <c r="C101" s="11">
        <v>46447</v>
      </c>
      <c r="D101" s="11">
        <v>46629</v>
      </c>
      <c r="E101" s="41">
        <v>46322</v>
      </c>
    </row>
    <row r="102" spans="1:5" x14ac:dyDescent="0.25">
      <c r="A102" s="3">
        <v>21</v>
      </c>
      <c r="B102" s="3" t="s">
        <v>27</v>
      </c>
      <c r="C102" s="11">
        <v>46447</v>
      </c>
      <c r="D102" s="11">
        <v>46629</v>
      </c>
      <c r="E102" s="41">
        <v>46382</v>
      </c>
    </row>
  </sheetData>
  <mergeCells count="52">
    <mergeCell ref="A6:B6"/>
    <mergeCell ref="A8:A9"/>
    <mergeCell ref="B8:B9"/>
    <mergeCell ref="C8:D8"/>
    <mergeCell ref="E8:E9"/>
    <mergeCell ref="A1:B1"/>
    <mergeCell ref="A3:A4"/>
    <mergeCell ref="B3:B4"/>
    <mergeCell ref="C3:D3"/>
    <mergeCell ref="E3:E4"/>
    <mergeCell ref="A45:A46"/>
    <mergeCell ref="B45:B46"/>
    <mergeCell ref="C45:D45"/>
    <mergeCell ref="E45:E46"/>
    <mergeCell ref="A18:A19"/>
    <mergeCell ref="B18:B19"/>
    <mergeCell ref="C18:D18"/>
    <mergeCell ref="E18:E19"/>
    <mergeCell ref="A23:A24"/>
    <mergeCell ref="B23:B24"/>
    <mergeCell ref="A37:A38"/>
    <mergeCell ref="B37:B38"/>
    <mergeCell ref="C37:D37"/>
    <mergeCell ref="E37:E38"/>
    <mergeCell ref="A35:E35"/>
    <mergeCell ref="A43:E43"/>
    <mergeCell ref="A75:A76"/>
    <mergeCell ref="B75:B76"/>
    <mergeCell ref="C75:D75"/>
    <mergeCell ref="E75:E76"/>
    <mergeCell ref="A80:A81"/>
    <mergeCell ref="B80:B81"/>
    <mergeCell ref="C80:D80"/>
    <mergeCell ref="E80:E81"/>
    <mergeCell ref="A54:A55"/>
    <mergeCell ref="B54:B55"/>
    <mergeCell ref="C54:D54"/>
    <mergeCell ref="E54:E55"/>
    <mergeCell ref="A65:A66"/>
    <mergeCell ref="B65:B66"/>
    <mergeCell ref="C65:D65"/>
    <mergeCell ref="E65:E66"/>
    <mergeCell ref="A13:A14"/>
    <mergeCell ref="B13:B14"/>
    <mergeCell ref="C13:D13"/>
    <mergeCell ref="E13:E14"/>
    <mergeCell ref="A28:A29"/>
    <mergeCell ref="B28:B29"/>
    <mergeCell ref="C28:D28"/>
    <mergeCell ref="E28:E29"/>
    <mergeCell ref="C23:D23"/>
    <mergeCell ref="E23:E24"/>
  </mergeCells>
  <printOptions horizontalCentered="1"/>
  <pageMargins left="0.23622047244094491" right="0.23622047244094491" top="0.35433070866141736" bottom="0.15748031496062992" header="0" footer="0"/>
  <pageSetup paperSize="8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BEEC7267A29499AFC709AB2CD91C8" ma:contentTypeVersion="0" ma:contentTypeDescription="Создание документа." ma:contentTypeScope="" ma:versionID="5d45cacd4b70ac027a229beeea07cc1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802ACC-6B35-4DF8-93B5-A0BA9B4546E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5EE1CEF-97F7-4CE9-8FE1-689288B27A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56D4DA-ECA8-44CB-BE08-901F260CEF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График тендеров на 25-26 год</vt:lpstr>
      <vt:lpstr>2 кв.2026</vt:lpstr>
      <vt:lpstr>3 кв.2026 </vt:lpstr>
      <vt:lpstr>4 кв.2026</vt:lpstr>
      <vt:lpstr>'2 кв.2026'!Область_печати</vt:lpstr>
      <vt:lpstr>'3 кв.2026 '!Область_печати</vt:lpstr>
      <vt:lpstr>'4 кв.2026'!Область_печати</vt:lpstr>
      <vt:lpstr>'График тендеров на 25-26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Гайфуллин Раиль Рамилович</dc:creator>
  <cp:lastModifiedBy>Гайфуллин Раиль Рамилович</cp:lastModifiedBy>
  <cp:lastPrinted>2025-04-22T12:40:48Z</cp:lastPrinted>
  <dcterms:created xsi:type="dcterms:W3CDTF">2022-03-24T14:11:03Z</dcterms:created>
  <dcterms:modified xsi:type="dcterms:W3CDTF">2026-09-21T08:44:23Z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0x01010098EBEEC7267A29499AFC709AB2CD91C8</vt:lpwstr>
  </property>
</Properties>
</file>